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П 2022 на 10.07.22\Учебные планы АФК\"/>
    </mc:Choice>
  </mc:AlternateContent>
  <bookViews>
    <workbookView xWindow="0" yWindow="0" windowWidth="20400" windowHeight="7665" activeTab="2"/>
  </bookViews>
  <sheets>
    <sheet name="Титул" sheetId="1" r:id="rId1"/>
    <sheet name="Календарный график" sheetId="9" r:id="rId2"/>
    <sheet name="План" sheetId="3" r:id="rId3"/>
    <sheet name="Комплексные" sheetId="4" r:id="rId4"/>
    <sheet name="Компетенции" sheetId="5" r:id="rId5"/>
    <sheet name="Компетенции_2" sheetId="6" r:id="rId6"/>
    <sheet name="Кабинеты" sheetId="7" r:id="rId7"/>
    <sheet name="Пояснения" sheetId="8" r:id="rId8"/>
  </sheets>
  <definedNames>
    <definedName name="_xlnm._FilterDatabase" localSheetId="2">План!$A$2:$CQ$93</definedName>
  </definedNames>
  <calcPr calcId="162913" iterateDelta="1E-4"/>
</workbook>
</file>

<file path=xl/calcChain.xml><?xml version="1.0" encoding="utf-8"?>
<calcChain xmlns="http://schemas.openxmlformats.org/spreadsheetml/2006/main">
  <c r="BZ66" i="3" l="1"/>
  <c r="I66" i="3"/>
  <c r="CH78" i="3" l="1"/>
  <c r="CE78" i="3" s="1"/>
  <c r="CE77" i="3" s="1"/>
  <c r="BZ78" i="3"/>
  <c r="BW78" i="3" s="1"/>
  <c r="BR78" i="3"/>
  <c r="BO78" i="3" s="1"/>
  <c r="BO77" i="3" s="1"/>
  <c r="BJ78" i="3"/>
  <c r="BB78" i="3"/>
  <c r="AY78" i="3"/>
  <c r="AY77" i="3" s="1"/>
  <c r="AT78" i="3"/>
  <c r="AQ78" i="3" s="1"/>
  <c r="AQ77" i="3" s="1"/>
  <c r="X78" i="3"/>
  <c r="T78" i="3"/>
  <c r="S78" i="3"/>
  <c r="O78" i="3"/>
  <c r="N78" i="3"/>
  <c r="M78" i="3"/>
  <c r="L78" i="3"/>
  <c r="J78" i="3"/>
  <c r="I78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D77" i="3"/>
  <c r="CC77" i="3"/>
  <c r="CB77" i="3"/>
  <c r="CA77" i="3"/>
  <c r="BY77" i="3"/>
  <c r="BX77" i="3"/>
  <c r="BV77" i="3"/>
  <c r="BU77" i="3"/>
  <c r="BT77" i="3"/>
  <c r="BS77" i="3"/>
  <c r="BQ77" i="3"/>
  <c r="BP77" i="3"/>
  <c r="BN77" i="3"/>
  <c r="BM77" i="3"/>
  <c r="BL77" i="3"/>
  <c r="BK77" i="3"/>
  <c r="BI77" i="3"/>
  <c r="BH77" i="3"/>
  <c r="BF77" i="3"/>
  <c r="BE77" i="3"/>
  <c r="BD77" i="3"/>
  <c r="BC77" i="3"/>
  <c r="BB77" i="3"/>
  <c r="BA77" i="3"/>
  <c r="AZ77" i="3"/>
  <c r="AX77" i="3"/>
  <c r="AW77" i="3"/>
  <c r="AV77" i="3"/>
  <c r="AU77" i="3"/>
  <c r="AT77" i="3"/>
  <c r="AS77" i="3"/>
  <c r="AR77" i="3"/>
  <c r="X77" i="3"/>
  <c r="S77" i="3"/>
  <c r="P77" i="3"/>
  <c r="G77" i="3"/>
  <c r="F77" i="3"/>
  <c r="E77" i="3"/>
  <c r="D77" i="3"/>
  <c r="C77" i="3"/>
  <c r="CH73" i="3"/>
  <c r="BZ73" i="3"/>
  <c r="BR73" i="3"/>
  <c r="BO73" i="3" s="1"/>
  <c r="BO72" i="3" s="1"/>
  <c r="BJ73" i="3"/>
  <c r="BB73" i="3"/>
  <c r="AT73" i="3"/>
  <c r="O73" i="3"/>
  <c r="N73" i="3"/>
  <c r="M73" i="3"/>
  <c r="L73" i="3"/>
  <c r="K73" i="3"/>
  <c r="J73" i="3"/>
  <c r="I73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D72" i="3"/>
  <c r="CC72" i="3"/>
  <c r="CB72" i="3"/>
  <c r="CA72" i="3"/>
  <c r="BY72" i="3"/>
  <c r="BX72" i="3"/>
  <c r="BV72" i="3"/>
  <c r="BU72" i="3"/>
  <c r="BT72" i="3"/>
  <c r="BS72" i="3"/>
  <c r="BS64" i="3" s="1"/>
  <c r="BQ72" i="3"/>
  <c r="BP72" i="3"/>
  <c r="BN72" i="3"/>
  <c r="BM72" i="3"/>
  <c r="BL72" i="3"/>
  <c r="BK72" i="3"/>
  <c r="BI72" i="3"/>
  <c r="BI64" i="3" s="1"/>
  <c r="BH72" i="3"/>
  <c r="BF72" i="3"/>
  <c r="BE72" i="3"/>
  <c r="BD72" i="3"/>
  <c r="BC72" i="3"/>
  <c r="BA72" i="3"/>
  <c r="AZ72" i="3"/>
  <c r="AX72" i="3"/>
  <c r="AW72" i="3"/>
  <c r="AV72" i="3"/>
  <c r="AU72" i="3"/>
  <c r="AS72" i="3"/>
  <c r="AR72" i="3"/>
  <c r="X72" i="3"/>
  <c r="P72" i="3"/>
  <c r="G72" i="3"/>
  <c r="F72" i="3"/>
  <c r="E72" i="3"/>
  <c r="D72" i="3"/>
  <c r="C72" i="3"/>
  <c r="CH68" i="3"/>
  <c r="BZ68" i="3"/>
  <c r="BW68" i="3" s="1"/>
  <c r="BR68" i="3"/>
  <c r="BO68" i="3" s="1"/>
  <c r="BJ68" i="3"/>
  <c r="BG68" i="3" s="1"/>
  <c r="BB68" i="3"/>
  <c r="AY68" i="3" s="1"/>
  <c r="AT68" i="3"/>
  <c r="AQ68" i="3" s="1"/>
  <c r="V68" i="3"/>
  <c r="O68" i="3"/>
  <c r="N68" i="3"/>
  <c r="M68" i="3"/>
  <c r="L68" i="3"/>
  <c r="J68" i="3"/>
  <c r="I68" i="3"/>
  <c r="CH67" i="3"/>
  <c r="CE67" i="3" s="1"/>
  <c r="BZ67" i="3"/>
  <c r="BW67" i="3" s="1"/>
  <c r="BR67" i="3"/>
  <c r="BO67" i="3" s="1"/>
  <c r="BJ67" i="3"/>
  <c r="BG67" i="3" s="1"/>
  <c r="BB67" i="3"/>
  <c r="AY67" i="3" s="1"/>
  <c r="AT67" i="3"/>
  <c r="AQ67" i="3" s="1"/>
  <c r="U67" i="3"/>
  <c r="S67" i="3"/>
  <c r="O67" i="3"/>
  <c r="N67" i="3"/>
  <c r="M67" i="3"/>
  <c r="L67" i="3"/>
  <c r="J67" i="3"/>
  <c r="I67" i="3"/>
  <c r="CH66" i="3"/>
  <c r="CE66" i="3"/>
  <c r="BW66" i="3"/>
  <c r="BR66" i="3"/>
  <c r="BO66" i="3" s="1"/>
  <c r="BJ66" i="3"/>
  <c r="U66" i="3" s="1"/>
  <c r="BG66" i="3"/>
  <c r="BB66" i="3"/>
  <c r="AY66" i="3" s="1"/>
  <c r="AT66" i="3"/>
  <c r="X66" i="3"/>
  <c r="W66" i="3"/>
  <c r="T66" i="3"/>
  <c r="O66" i="3"/>
  <c r="N66" i="3"/>
  <c r="M66" i="3"/>
  <c r="L66" i="3"/>
  <c r="J66" i="3"/>
  <c r="CQ65" i="3"/>
  <c r="CP65" i="3"/>
  <c r="CO65" i="3"/>
  <c r="CN65" i="3"/>
  <c r="CM65" i="3"/>
  <c r="CL65" i="3"/>
  <c r="CK65" i="3"/>
  <c r="CJ65" i="3"/>
  <c r="CI65" i="3"/>
  <c r="CG65" i="3"/>
  <c r="CG64" i="3" s="1"/>
  <c r="CF65" i="3"/>
  <c r="CD65" i="3"/>
  <c r="CC65" i="3"/>
  <c r="CB65" i="3"/>
  <c r="CA65" i="3"/>
  <c r="BY65" i="3"/>
  <c r="BX65" i="3"/>
  <c r="BV65" i="3"/>
  <c r="BU65" i="3"/>
  <c r="BT65" i="3"/>
  <c r="BS65" i="3"/>
  <c r="BQ65" i="3"/>
  <c r="BP65" i="3"/>
  <c r="BN65" i="3"/>
  <c r="BM65" i="3"/>
  <c r="BL65" i="3"/>
  <c r="BK65" i="3"/>
  <c r="BJ65" i="3"/>
  <c r="BI65" i="3"/>
  <c r="BH65" i="3"/>
  <c r="BF65" i="3"/>
  <c r="BE65" i="3"/>
  <c r="BD65" i="3"/>
  <c r="BC65" i="3"/>
  <c r="BA65" i="3"/>
  <c r="AZ65" i="3"/>
  <c r="AX65" i="3"/>
  <c r="AW65" i="3"/>
  <c r="AV65" i="3"/>
  <c r="AU65" i="3"/>
  <c r="AS65" i="3"/>
  <c r="AR65" i="3"/>
  <c r="P65" i="3"/>
  <c r="G65" i="3"/>
  <c r="F65" i="3"/>
  <c r="E65" i="3"/>
  <c r="D65" i="3"/>
  <c r="C65" i="3"/>
  <c r="CO64" i="3"/>
  <c r="CC64" i="3"/>
  <c r="BQ64" i="3"/>
  <c r="BA64" i="3"/>
  <c r="CH63" i="3"/>
  <c r="CE63" i="3" s="1"/>
  <c r="BZ63" i="3"/>
  <c r="BW63" i="3" s="1"/>
  <c r="BR63" i="3"/>
  <c r="BO63" i="3" s="1"/>
  <c r="BG63" i="3"/>
  <c r="BB63" i="3"/>
  <c r="T63" i="3" s="1"/>
  <c r="AT63" i="3"/>
  <c r="AQ63" i="3" s="1"/>
  <c r="U63" i="3"/>
  <c r="O63" i="3"/>
  <c r="N63" i="3"/>
  <c r="M63" i="3"/>
  <c r="L63" i="3"/>
  <c r="J63" i="3"/>
  <c r="I63" i="3"/>
  <c r="CH62" i="3"/>
  <c r="BZ62" i="3"/>
  <c r="BR62" i="3"/>
  <c r="BO62" i="3" s="1"/>
  <c r="BJ62" i="3"/>
  <c r="BB62" i="3"/>
  <c r="AT62" i="3"/>
  <c r="O62" i="3"/>
  <c r="N62" i="3"/>
  <c r="M62" i="3"/>
  <c r="L62" i="3"/>
  <c r="J62" i="3"/>
  <c r="I62" i="3"/>
  <c r="CH61" i="3"/>
  <c r="CE61" i="3" s="1"/>
  <c r="BZ61" i="3"/>
  <c r="BR61" i="3"/>
  <c r="BJ61" i="3"/>
  <c r="BG61" i="3" s="1"/>
  <c r="BB61" i="3"/>
  <c r="T61" i="3" s="1"/>
  <c r="AT61" i="3"/>
  <c r="AQ61" i="3" s="1"/>
  <c r="O61" i="3"/>
  <c r="N61" i="3"/>
  <c r="M61" i="3"/>
  <c r="L61" i="3"/>
  <c r="J61" i="3"/>
  <c r="I61" i="3"/>
  <c r="CH60" i="3"/>
  <c r="CE60" i="3" s="1"/>
  <c r="BZ60" i="3"/>
  <c r="BR60" i="3"/>
  <c r="BJ60" i="3"/>
  <c r="BB60" i="3"/>
  <c r="AY60" i="3" s="1"/>
  <c r="AT60" i="3"/>
  <c r="O60" i="3"/>
  <c r="N60" i="3"/>
  <c r="M60" i="3"/>
  <c r="L60" i="3"/>
  <c r="J60" i="3"/>
  <c r="I60" i="3"/>
  <c r="CH59" i="3"/>
  <c r="CE59" i="3" s="1"/>
  <c r="BZ59" i="3"/>
  <c r="BW59" i="3" s="1"/>
  <c r="BR59" i="3"/>
  <c r="BJ59" i="3"/>
  <c r="BG59" i="3" s="1"/>
  <c r="BB59" i="3"/>
  <c r="AT59" i="3"/>
  <c r="AQ59" i="3" s="1"/>
  <c r="O59" i="3"/>
  <c r="N59" i="3"/>
  <c r="M59" i="3"/>
  <c r="L59" i="3"/>
  <c r="J59" i="3"/>
  <c r="I59" i="3"/>
  <c r="CH58" i="3"/>
  <c r="X58" i="3" s="1"/>
  <c r="BZ58" i="3"/>
  <c r="BR58" i="3"/>
  <c r="BJ58" i="3"/>
  <c r="BG58" i="3" s="1"/>
  <c r="BB58" i="3"/>
  <c r="AT58" i="3"/>
  <c r="AQ58" i="3" s="1"/>
  <c r="O58" i="3"/>
  <c r="N58" i="3"/>
  <c r="M58" i="3"/>
  <c r="L58" i="3"/>
  <c r="J58" i="3"/>
  <c r="I58" i="3"/>
  <c r="CH57" i="3"/>
  <c r="CE57" i="3" s="1"/>
  <c r="BZ57" i="3"/>
  <c r="BW57" i="3" s="1"/>
  <c r="BR57" i="3"/>
  <c r="V57" i="3" s="1"/>
  <c r="BJ57" i="3"/>
  <c r="U57" i="3" s="1"/>
  <c r="BB57" i="3"/>
  <c r="AY57" i="3" s="1"/>
  <c r="AT57" i="3"/>
  <c r="AQ57" i="3" s="1"/>
  <c r="O57" i="3"/>
  <c r="N57" i="3"/>
  <c r="M57" i="3"/>
  <c r="L57" i="3"/>
  <c r="J57" i="3"/>
  <c r="I57" i="3"/>
  <c r="CH56" i="3"/>
  <c r="CE56" i="3" s="1"/>
  <c r="BZ56" i="3"/>
  <c r="BR56" i="3"/>
  <c r="BO56" i="3" s="1"/>
  <c r="BJ56" i="3"/>
  <c r="BB56" i="3"/>
  <c r="AY56" i="3" s="1"/>
  <c r="AT56" i="3"/>
  <c r="O56" i="3"/>
  <c r="N56" i="3"/>
  <c r="M56" i="3"/>
  <c r="L56" i="3"/>
  <c r="J56" i="3"/>
  <c r="I56" i="3"/>
  <c r="CH55" i="3"/>
  <c r="CE55" i="3" s="1"/>
  <c r="BZ55" i="3"/>
  <c r="BR55" i="3"/>
  <c r="BJ55" i="3"/>
  <c r="BG55" i="3" s="1"/>
  <c r="BB55" i="3"/>
  <c r="AT55" i="3"/>
  <c r="AQ55" i="3" s="1"/>
  <c r="U55" i="3"/>
  <c r="O55" i="3"/>
  <c r="N55" i="3"/>
  <c r="M55" i="3"/>
  <c r="L55" i="3"/>
  <c r="J55" i="3"/>
  <c r="I55" i="3"/>
  <c r="CH54" i="3"/>
  <c r="CE54" i="3" s="1"/>
  <c r="BZ54" i="3"/>
  <c r="BR54" i="3"/>
  <c r="BO54" i="3" s="1"/>
  <c r="BJ54" i="3"/>
  <c r="BB54" i="3"/>
  <c r="AY54" i="3" s="1"/>
  <c r="AT54" i="3"/>
  <c r="V54" i="3"/>
  <c r="O54" i="3"/>
  <c r="N54" i="3"/>
  <c r="M54" i="3"/>
  <c r="L54" i="3"/>
  <c r="J54" i="3"/>
  <c r="I54" i="3"/>
  <c r="CH53" i="3"/>
  <c r="CE53" i="3" s="1"/>
  <c r="BZ53" i="3"/>
  <c r="BW53" i="3" s="1"/>
  <c r="BR53" i="3"/>
  <c r="V53" i="3" s="1"/>
  <c r="BJ53" i="3"/>
  <c r="BG53" i="3" s="1"/>
  <c r="BB53" i="3"/>
  <c r="AT53" i="3"/>
  <c r="AQ53" i="3" s="1"/>
  <c r="O53" i="3"/>
  <c r="N53" i="3"/>
  <c r="M53" i="3"/>
  <c r="L53" i="3"/>
  <c r="J53" i="3"/>
  <c r="I53" i="3"/>
  <c r="CH52" i="3"/>
  <c r="CE52" i="3" s="1"/>
  <c r="BZ52" i="3"/>
  <c r="BR52" i="3"/>
  <c r="BJ52" i="3"/>
  <c r="BG52" i="3" s="1"/>
  <c r="BB52" i="3"/>
  <c r="AT52" i="3"/>
  <c r="AQ52" i="3" s="1"/>
  <c r="O52" i="3"/>
  <c r="N52" i="3"/>
  <c r="M52" i="3"/>
  <c r="L52" i="3"/>
  <c r="J52" i="3"/>
  <c r="I52" i="3"/>
  <c r="CH51" i="3"/>
  <c r="CE51" i="3" s="1"/>
  <c r="BZ51" i="3"/>
  <c r="W51" i="3" s="1"/>
  <c r="BR51" i="3"/>
  <c r="V51" i="3" s="1"/>
  <c r="BJ51" i="3"/>
  <c r="BG51" i="3" s="1"/>
  <c r="BB51" i="3"/>
  <c r="AY51" i="3" s="1"/>
  <c r="AT51" i="3"/>
  <c r="S51" i="3" s="1"/>
  <c r="O51" i="3"/>
  <c r="N51" i="3"/>
  <c r="M51" i="3"/>
  <c r="L51" i="3"/>
  <c r="J51" i="3"/>
  <c r="I51" i="3"/>
  <c r="CH50" i="3"/>
  <c r="CE50" i="3" s="1"/>
  <c r="BZ50" i="3"/>
  <c r="BR50" i="3"/>
  <c r="BJ50" i="3"/>
  <c r="BG50" i="3" s="1"/>
  <c r="BB50" i="3"/>
  <c r="AT50" i="3"/>
  <c r="AQ50" i="3" s="1"/>
  <c r="O50" i="3"/>
  <c r="N50" i="3"/>
  <c r="M50" i="3"/>
  <c r="L50" i="3"/>
  <c r="J50" i="3"/>
  <c r="I50" i="3"/>
  <c r="CH49" i="3"/>
  <c r="X49" i="3" s="1"/>
  <c r="BZ49" i="3"/>
  <c r="W49" i="3" s="1"/>
  <c r="BR49" i="3"/>
  <c r="V49" i="3" s="1"/>
  <c r="BJ49" i="3"/>
  <c r="U49" i="3" s="1"/>
  <c r="BB49" i="3"/>
  <c r="T49" i="3" s="1"/>
  <c r="AT49" i="3"/>
  <c r="O49" i="3"/>
  <c r="N49" i="3"/>
  <c r="M49" i="3"/>
  <c r="L49" i="3"/>
  <c r="J49" i="3"/>
  <c r="I49" i="3"/>
  <c r="CH48" i="3"/>
  <c r="CE48" i="3" s="1"/>
  <c r="BZ48" i="3"/>
  <c r="BR48" i="3"/>
  <c r="BJ48" i="3"/>
  <c r="BB48" i="3"/>
  <c r="AY48" i="3" s="1"/>
  <c r="AT48" i="3"/>
  <c r="O48" i="3"/>
  <c r="N48" i="3"/>
  <c r="M48" i="3"/>
  <c r="L48" i="3"/>
  <c r="J48" i="3"/>
  <c r="I48" i="3"/>
  <c r="CH47" i="3"/>
  <c r="BZ47" i="3"/>
  <c r="W47" i="3" s="1"/>
  <c r="BR47" i="3"/>
  <c r="BJ47" i="3"/>
  <c r="BG47" i="3" s="1"/>
  <c r="BB47" i="3"/>
  <c r="AT47" i="3"/>
  <c r="S47" i="3" s="1"/>
  <c r="O47" i="3"/>
  <c r="N47" i="3"/>
  <c r="M47" i="3"/>
  <c r="L47" i="3"/>
  <c r="J47" i="3"/>
  <c r="I47" i="3"/>
  <c r="CQ46" i="3"/>
  <c r="CP46" i="3"/>
  <c r="CO46" i="3"/>
  <c r="CN46" i="3"/>
  <c r="CM46" i="3"/>
  <c r="CL46" i="3"/>
  <c r="CK46" i="3"/>
  <c r="CJ46" i="3"/>
  <c r="CI46" i="3"/>
  <c r="CG46" i="3"/>
  <c r="CF46" i="3"/>
  <c r="CD46" i="3"/>
  <c r="CC46" i="3"/>
  <c r="CB46" i="3"/>
  <c r="CA46" i="3"/>
  <c r="BY46" i="3"/>
  <c r="BX46" i="3"/>
  <c r="BV46" i="3"/>
  <c r="BU46" i="3"/>
  <c r="BT46" i="3"/>
  <c r="BS46" i="3"/>
  <c r="BQ46" i="3"/>
  <c r="BP46" i="3"/>
  <c r="BN46" i="3"/>
  <c r="BM46" i="3"/>
  <c r="BL46" i="3"/>
  <c r="BK46" i="3"/>
  <c r="BI46" i="3"/>
  <c r="BH46" i="3"/>
  <c r="BF46" i="3"/>
  <c r="BE46" i="3"/>
  <c r="BD46" i="3"/>
  <c r="BC46" i="3"/>
  <c r="BA46" i="3"/>
  <c r="AZ46" i="3"/>
  <c r="AX46" i="3"/>
  <c r="AW46" i="3"/>
  <c r="AV46" i="3"/>
  <c r="AU46" i="3"/>
  <c r="AS46" i="3"/>
  <c r="AR46" i="3"/>
  <c r="I46" i="3" s="1"/>
  <c r="P46" i="3"/>
  <c r="G46" i="3"/>
  <c r="F46" i="3"/>
  <c r="E46" i="3"/>
  <c r="D46" i="3"/>
  <c r="C46" i="3"/>
  <c r="CM44" i="3"/>
  <c r="CH44" i="3"/>
  <c r="CE44" i="3" s="1"/>
  <c r="BZ44" i="3"/>
  <c r="BR44" i="3"/>
  <c r="BO44" i="3" s="1"/>
  <c r="BJ44" i="3"/>
  <c r="BB44" i="3"/>
  <c r="AY44" i="3" s="1"/>
  <c r="AT44" i="3"/>
  <c r="V44" i="3"/>
  <c r="O44" i="3"/>
  <c r="N44" i="3"/>
  <c r="M44" i="3"/>
  <c r="L44" i="3"/>
  <c r="J44" i="3"/>
  <c r="I44" i="3"/>
  <c r="CM43" i="3"/>
  <c r="CH43" i="3"/>
  <c r="BZ43" i="3"/>
  <c r="W43" i="3" s="1"/>
  <c r="BR43" i="3"/>
  <c r="BJ43" i="3"/>
  <c r="BG43" i="3" s="1"/>
  <c r="BB43" i="3"/>
  <c r="AT43" i="3"/>
  <c r="S43" i="3" s="1"/>
  <c r="O43" i="3"/>
  <c r="N43" i="3"/>
  <c r="M43" i="3"/>
  <c r="L43" i="3"/>
  <c r="J43" i="3"/>
  <c r="I43" i="3"/>
  <c r="CQ42" i="3"/>
  <c r="CP42" i="3"/>
  <c r="CO42" i="3"/>
  <c r="CN42" i="3"/>
  <c r="CL42" i="3"/>
  <c r="CK42" i="3"/>
  <c r="CJ42" i="3"/>
  <c r="CI42" i="3"/>
  <c r="CG42" i="3"/>
  <c r="CF42" i="3"/>
  <c r="CD42" i="3"/>
  <c r="CC42" i="3"/>
  <c r="CB42" i="3"/>
  <c r="CA42" i="3"/>
  <c r="BY42" i="3"/>
  <c r="BX42" i="3"/>
  <c r="BV42" i="3"/>
  <c r="BU42" i="3"/>
  <c r="BT42" i="3"/>
  <c r="BS42" i="3"/>
  <c r="BQ42" i="3"/>
  <c r="BP42" i="3"/>
  <c r="BN42" i="3"/>
  <c r="BM42" i="3"/>
  <c r="BL42" i="3"/>
  <c r="BK42" i="3"/>
  <c r="BI42" i="3"/>
  <c r="BH42" i="3"/>
  <c r="BF42" i="3"/>
  <c r="BE42" i="3"/>
  <c r="BD42" i="3"/>
  <c r="BC42" i="3"/>
  <c r="BA42" i="3"/>
  <c r="AZ42" i="3"/>
  <c r="AX42" i="3"/>
  <c r="O42" i="3" s="1"/>
  <c r="AW42" i="3"/>
  <c r="AV42" i="3"/>
  <c r="AU42" i="3"/>
  <c r="AS42" i="3"/>
  <c r="J42" i="3" s="1"/>
  <c r="AR42" i="3"/>
  <c r="I42" i="3" s="1"/>
  <c r="G42" i="3"/>
  <c r="F42" i="3"/>
  <c r="E42" i="3"/>
  <c r="D42" i="3"/>
  <c r="C42" i="3"/>
  <c r="CH41" i="3"/>
  <c r="CE41" i="3" s="1"/>
  <c r="BZ41" i="3"/>
  <c r="BR41" i="3"/>
  <c r="BJ41" i="3"/>
  <c r="BG41" i="3" s="1"/>
  <c r="BB41" i="3"/>
  <c r="AT41" i="3"/>
  <c r="AQ41" i="3" s="1"/>
  <c r="O41" i="3"/>
  <c r="N41" i="3"/>
  <c r="M41" i="3"/>
  <c r="L41" i="3"/>
  <c r="J41" i="3"/>
  <c r="I41" i="3"/>
  <c r="CM40" i="3"/>
  <c r="CH40" i="3"/>
  <c r="CE40" i="3" s="1"/>
  <c r="BZ40" i="3"/>
  <c r="BR40" i="3"/>
  <c r="BJ40" i="3"/>
  <c r="BB40" i="3"/>
  <c r="AY40" i="3" s="1"/>
  <c r="AT40" i="3"/>
  <c r="O40" i="3"/>
  <c r="N40" i="3"/>
  <c r="M40" i="3"/>
  <c r="L40" i="3"/>
  <c r="J40" i="3"/>
  <c r="I40" i="3"/>
  <c r="CM39" i="3"/>
  <c r="CH39" i="3"/>
  <c r="CE39" i="3" s="1"/>
  <c r="BZ39" i="3"/>
  <c r="BR39" i="3"/>
  <c r="BO39" i="3" s="1"/>
  <c r="BJ39" i="3"/>
  <c r="BB39" i="3"/>
  <c r="AY39" i="3" s="1"/>
  <c r="AT39" i="3"/>
  <c r="O39" i="3"/>
  <c r="N39" i="3"/>
  <c r="M39" i="3"/>
  <c r="L39" i="3"/>
  <c r="J39" i="3"/>
  <c r="I39" i="3"/>
  <c r="CM38" i="3"/>
  <c r="CH38" i="3"/>
  <c r="CE38" i="3" s="1"/>
  <c r="BZ38" i="3"/>
  <c r="W38" i="3" s="1"/>
  <c r="BR38" i="3"/>
  <c r="BJ38" i="3"/>
  <c r="BG38" i="3" s="1"/>
  <c r="BB38" i="3"/>
  <c r="AT38" i="3"/>
  <c r="S38" i="3" s="1"/>
  <c r="O38" i="3"/>
  <c r="N38" i="3"/>
  <c r="M38" i="3"/>
  <c r="L38" i="3"/>
  <c r="J38" i="3"/>
  <c r="I38" i="3"/>
  <c r="CM37" i="3"/>
  <c r="CH37" i="3"/>
  <c r="CE37" i="3" s="1"/>
  <c r="BZ37" i="3"/>
  <c r="BW37" i="3" s="1"/>
  <c r="BR37" i="3"/>
  <c r="BO37" i="3" s="1"/>
  <c r="BJ37" i="3"/>
  <c r="U37" i="3" s="1"/>
  <c r="AY37" i="3"/>
  <c r="AT37" i="3"/>
  <c r="T37" i="3"/>
  <c r="O37" i="3"/>
  <c r="N37" i="3"/>
  <c r="M37" i="3"/>
  <c r="L37" i="3"/>
  <c r="J37" i="3"/>
  <c r="I37" i="3"/>
  <c r="CM36" i="3"/>
  <c r="CH36" i="3"/>
  <c r="CE36" i="3" s="1"/>
  <c r="BZ36" i="3"/>
  <c r="BW36" i="3" s="1"/>
  <c r="BR36" i="3"/>
  <c r="V36" i="3" s="1"/>
  <c r="BJ36" i="3"/>
  <c r="BG36" i="3" s="1"/>
  <c r="BB36" i="3"/>
  <c r="AT36" i="3"/>
  <c r="AQ36" i="3" s="1"/>
  <c r="T36" i="3"/>
  <c r="O36" i="3"/>
  <c r="N36" i="3"/>
  <c r="M36" i="3"/>
  <c r="L36" i="3"/>
  <c r="J36" i="3"/>
  <c r="I36" i="3"/>
  <c r="CM35" i="3"/>
  <c r="CH35" i="3"/>
  <c r="CE35" i="3" s="1"/>
  <c r="BZ35" i="3"/>
  <c r="W35" i="3" s="1"/>
  <c r="BR35" i="3"/>
  <c r="BO35" i="3" s="1"/>
  <c r="BJ35" i="3"/>
  <c r="BG35" i="3" s="1"/>
  <c r="BB35" i="3"/>
  <c r="AY35" i="3" s="1"/>
  <c r="AT35" i="3"/>
  <c r="S35" i="3" s="1"/>
  <c r="O35" i="3"/>
  <c r="N35" i="3"/>
  <c r="M35" i="3"/>
  <c r="L35" i="3"/>
  <c r="J35" i="3"/>
  <c r="I35" i="3"/>
  <c r="CM34" i="3"/>
  <c r="CH34" i="3"/>
  <c r="CE34" i="3" s="1"/>
  <c r="BZ34" i="3"/>
  <c r="BR34" i="3"/>
  <c r="BJ34" i="3"/>
  <c r="BG34" i="3" s="1"/>
  <c r="BB34" i="3"/>
  <c r="AT34" i="3"/>
  <c r="AQ34" i="3" s="1"/>
  <c r="O34" i="3"/>
  <c r="N34" i="3"/>
  <c r="M34" i="3"/>
  <c r="L34" i="3"/>
  <c r="J34" i="3"/>
  <c r="I34" i="3"/>
  <c r="CM33" i="3"/>
  <c r="CH33" i="3"/>
  <c r="X33" i="3" s="1"/>
  <c r="BZ33" i="3"/>
  <c r="BR33" i="3"/>
  <c r="V33" i="3" s="1"/>
  <c r="BJ33" i="3"/>
  <c r="BB33" i="3"/>
  <c r="T33" i="3" s="1"/>
  <c r="AT33" i="3"/>
  <c r="O33" i="3"/>
  <c r="N33" i="3"/>
  <c r="M33" i="3"/>
  <c r="L33" i="3"/>
  <c r="J33" i="3"/>
  <c r="I33" i="3"/>
  <c r="CQ32" i="3"/>
  <c r="CP32" i="3"/>
  <c r="CO32" i="3"/>
  <c r="CN32" i="3"/>
  <c r="CL32" i="3"/>
  <c r="CK32" i="3"/>
  <c r="CJ32" i="3"/>
  <c r="CI32" i="3"/>
  <c r="CG32" i="3"/>
  <c r="CF32" i="3"/>
  <c r="CD32" i="3"/>
  <c r="CC32" i="3"/>
  <c r="CB32" i="3"/>
  <c r="CA32" i="3"/>
  <c r="BY32" i="3"/>
  <c r="BX32" i="3"/>
  <c r="BV32" i="3"/>
  <c r="BU32" i="3"/>
  <c r="BT32" i="3"/>
  <c r="BS32" i="3"/>
  <c r="BQ32" i="3"/>
  <c r="BP32" i="3"/>
  <c r="BN32" i="3"/>
  <c r="BM32" i="3"/>
  <c r="BL32" i="3"/>
  <c r="BK32" i="3"/>
  <c r="BI32" i="3"/>
  <c r="BH32" i="3"/>
  <c r="BF32" i="3"/>
  <c r="BE32" i="3"/>
  <c r="BD32" i="3"/>
  <c r="BC32" i="3"/>
  <c r="BA32" i="3"/>
  <c r="AZ32" i="3"/>
  <c r="AX32" i="3"/>
  <c r="AW32" i="3"/>
  <c r="AV32" i="3"/>
  <c r="AU32" i="3"/>
  <c r="AS32" i="3"/>
  <c r="AR32" i="3"/>
  <c r="P32" i="3"/>
  <c r="G32" i="3"/>
  <c r="F32" i="3"/>
  <c r="E32" i="3"/>
  <c r="D32" i="3"/>
  <c r="C32" i="3"/>
  <c r="AK29" i="3"/>
  <c r="R29" i="3" s="1"/>
  <c r="AB29" i="3"/>
  <c r="P29" i="3"/>
  <c r="O29" i="3"/>
  <c r="N29" i="3"/>
  <c r="M29" i="3"/>
  <c r="L29" i="3"/>
  <c r="J29" i="3"/>
  <c r="I29" i="3"/>
  <c r="CQ28" i="3"/>
  <c r="CP28" i="3"/>
  <c r="CO28" i="3"/>
  <c r="CN28" i="3"/>
  <c r="CM28" i="3"/>
  <c r="AP28" i="3"/>
  <c r="AO28" i="3"/>
  <c r="O28" i="3" s="1"/>
  <c r="AN28" i="3"/>
  <c r="AM28" i="3"/>
  <c r="AL28" i="3"/>
  <c r="AJ28" i="3"/>
  <c r="AI28" i="3"/>
  <c r="AG28" i="3"/>
  <c r="P28" i="3" s="1"/>
  <c r="AF28" i="3"/>
  <c r="AE28" i="3"/>
  <c r="N28" i="3" s="1"/>
  <c r="AD28" i="3"/>
  <c r="AC28" i="3"/>
  <c r="L28" i="3" s="1"/>
  <c r="AA28" i="3"/>
  <c r="Z28" i="3"/>
  <c r="I28" i="3" s="1"/>
  <c r="J28" i="3"/>
  <c r="G28" i="3"/>
  <c r="F28" i="3"/>
  <c r="E28" i="3"/>
  <c r="D28" i="3"/>
  <c r="C28" i="3"/>
  <c r="AK27" i="3"/>
  <c r="AH27" i="3" s="1"/>
  <c r="AH26" i="3" s="1"/>
  <c r="AB27" i="3"/>
  <c r="Y27" i="3" s="1"/>
  <c r="Y26" i="3" s="1"/>
  <c r="R27" i="3"/>
  <c r="P27" i="3"/>
  <c r="O27" i="3"/>
  <c r="N27" i="3"/>
  <c r="M27" i="3"/>
  <c r="L27" i="3"/>
  <c r="J27" i="3"/>
  <c r="I27" i="3"/>
  <c r="CQ26" i="3"/>
  <c r="CQ12" i="3" s="1"/>
  <c r="CP26" i="3"/>
  <c r="CO26" i="3"/>
  <c r="CN26" i="3"/>
  <c r="CM26" i="3"/>
  <c r="CM12" i="3" s="1"/>
  <c r="AP26" i="3"/>
  <c r="AO26" i="3"/>
  <c r="AN26" i="3"/>
  <c r="AM26" i="3"/>
  <c r="AL26" i="3"/>
  <c r="AK26" i="3"/>
  <c r="R26" i="3" s="1"/>
  <c r="AJ26" i="3"/>
  <c r="AI26" i="3"/>
  <c r="AG26" i="3"/>
  <c r="AF26" i="3"/>
  <c r="O26" i="3" s="1"/>
  <c r="AE26" i="3"/>
  <c r="N26" i="3" s="1"/>
  <c r="AD26" i="3"/>
  <c r="M26" i="3" s="1"/>
  <c r="AC26" i="3"/>
  <c r="AB26" i="3"/>
  <c r="Q26" i="3" s="1"/>
  <c r="AA26" i="3"/>
  <c r="J26" i="3" s="1"/>
  <c r="Z26" i="3"/>
  <c r="P26" i="3"/>
  <c r="L26" i="3"/>
  <c r="G26" i="3"/>
  <c r="F26" i="3"/>
  <c r="E26" i="3"/>
  <c r="D26" i="3"/>
  <c r="C26" i="3"/>
  <c r="AK25" i="3"/>
  <c r="K25" i="3" s="1"/>
  <c r="AB25" i="3"/>
  <c r="Q25" i="3" s="1"/>
  <c r="Y25" i="3"/>
  <c r="P25" i="3"/>
  <c r="O25" i="3"/>
  <c r="N25" i="3"/>
  <c r="M25" i="3"/>
  <c r="L25" i="3"/>
  <c r="J25" i="3"/>
  <c r="I25" i="3"/>
  <c r="AK24" i="3"/>
  <c r="AB24" i="3"/>
  <c r="P24" i="3"/>
  <c r="O24" i="3"/>
  <c r="N24" i="3"/>
  <c r="M24" i="3"/>
  <c r="L24" i="3"/>
  <c r="J24" i="3"/>
  <c r="I24" i="3"/>
  <c r="AK23" i="3"/>
  <c r="AH23" i="3" s="1"/>
  <c r="AB23" i="3"/>
  <c r="Q23" i="3" s="1"/>
  <c r="P23" i="3"/>
  <c r="O23" i="3"/>
  <c r="N23" i="3"/>
  <c r="M23" i="3"/>
  <c r="L23" i="3"/>
  <c r="J23" i="3"/>
  <c r="I23" i="3"/>
  <c r="CQ22" i="3"/>
  <c r="CP22" i="3"/>
  <c r="CO22" i="3"/>
  <c r="CN22" i="3"/>
  <c r="CM22" i="3"/>
  <c r="AP22" i="3"/>
  <c r="AO22" i="3"/>
  <c r="AN22" i="3"/>
  <c r="AM22" i="3"/>
  <c r="AL22" i="3"/>
  <c r="AJ22" i="3"/>
  <c r="AI22" i="3"/>
  <c r="AG22" i="3"/>
  <c r="AF22" i="3"/>
  <c r="AE22" i="3"/>
  <c r="AD22" i="3"/>
  <c r="AC22" i="3"/>
  <c r="AA22" i="3"/>
  <c r="Z22" i="3"/>
  <c r="G22" i="3"/>
  <c r="F22" i="3"/>
  <c r="E22" i="3"/>
  <c r="D22" i="3"/>
  <c r="C22" i="3"/>
  <c r="AK21" i="3"/>
  <c r="AH21" i="3" s="1"/>
  <c r="AB21" i="3"/>
  <c r="Q21" i="3" s="1"/>
  <c r="P21" i="3"/>
  <c r="O21" i="3"/>
  <c r="N21" i="3"/>
  <c r="M21" i="3"/>
  <c r="L21" i="3"/>
  <c r="J21" i="3"/>
  <c r="I21" i="3"/>
  <c r="AK20" i="3"/>
  <c r="AH20" i="3" s="1"/>
  <c r="AB20" i="3"/>
  <c r="Q20" i="3" s="1"/>
  <c r="M20" i="3"/>
  <c r="L20" i="3"/>
  <c r="J20" i="3"/>
  <c r="I20" i="3"/>
  <c r="AK19" i="3"/>
  <c r="AH19" i="3" s="1"/>
  <c r="AB19" i="3"/>
  <c r="Q19" i="3" s="1"/>
  <c r="M19" i="3"/>
  <c r="L19" i="3"/>
  <c r="J19" i="3"/>
  <c r="I19" i="3"/>
  <c r="AK18" i="3"/>
  <c r="AH18" i="3" s="1"/>
  <c r="AB18" i="3"/>
  <c r="Q18" i="3" s="1"/>
  <c r="M18" i="3"/>
  <c r="L18" i="3"/>
  <c r="J18" i="3"/>
  <c r="I18" i="3"/>
  <c r="AK17" i="3"/>
  <c r="AH17" i="3" s="1"/>
  <c r="AB17" i="3"/>
  <c r="Q17" i="3" s="1"/>
  <c r="M17" i="3"/>
  <c r="L17" i="3"/>
  <c r="J17" i="3"/>
  <c r="I17" i="3"/>
  <c r="AK16" i="3"/>
  <c r="R16" i="3" s="1"/>
  <c r="AB16" i="3"/>
  <c r="Q16" i="3" s="1"/>
  <c r="P16" i="3"/>
  <c r="O16" i="3"/>
  <c r="N16" i="3"/>
  <c r="M16" i="3"/>
  <c r="L16" i="3"/>
  <c r="J16" i="3"/>
  <c r="I16" i="3"/>
  <c r="AK15" i="3"/>
  <c r="AH15" i="3" s="1"/>
  <c r="AB15" i="3"/>
  <c r="Q15" i="3" s="1"/>
  <c r="M15" i="3"/>
  <c r="L15" i="3"/>
  <c r="J15" i="3"/>
  <c r="I15" i="3"/>
  <c r="AK14" i="3"/>
  <c r="AH14" i="3" s="1"/>
  <c r="AB14" i="3"/>
  <c r="Q14" i="3" s="1"/>
  <c r="P14" i="3"/>
  <c r="O14" i="3"/>
  <c r="N14" i="3"/>
  <c r="M14" i="3"/>
  <c r="L14" i="3"/>
  <c r="J14" i="3"/>
  <c r="I14" i="3"/>
  <c r="CQ13" i="3"/>
  <c r="CP13" i="3"/>
  <c r="CO13" i="3"/>
  <c r="CN13" i="3"/>
  <c r="CM13" i="3"/>
  <c r="AP13" i="3"/>
  <c r="AO13" i="3"/>
  <c r="AN13" i="3"/>
  <c r="AM13" i="3"/>
  <c r="AL13" i="3"/>
  <c r="AL12" i="3" s="1"/>
  <c r="AL83" i="3" s="1"/>
  <c r="AJ13" i="3"/>
  <c r="AI13" i="3"/>
  <c r="AG13" i="3"/>
  <c r="AF13" i="3"/>
  <c r="AE13" i="3"/>
  <c r="AD13" i="3"/>
  <c r="AC13" i="3"/>
  <c r="AA13" i="3"/>
  <c r="Z13" i="3"/>
  <c r="G13" i="3"/>
  <c r="F13" i="3"/>
  <c r="E13" i="3"/>
  <c r="D13" i="3"/>
  <c r="C13" i="3"/>
  <c r="AA12" i="3"/>
  <c r="X55" i="3" l="1"/>
  <c r="C64" i="3"/>
  <c r="X51" i="3"/>
  <c r="T57" i="3"/>
  <c r="T51" i="3"/>
  <c r="K67" i="3"/>
  <c r="S61" i="3"/>
  <c r="P64" i="3"/>
  <c r="P13" i="3"/>
  <c r="I22" i="3"/>
  <c r="N22" i="3"/>
  <c r="R25" i="3"/>
  <c r="BS45" i="3"/>
  <c r="U51" i="3"/>
  <c r="BO51" i="3"/>
  <c r="T54" i="3"/>
  <c r="CH65" i="3"/>
  <c r="X65" i="3" s="1"/>
  <c r="X64" i="3" s="1"/>
  <c r="CL64" i="3"/>
  <c r="V66" i="3"/>
  <c r="L32" i="3"/>
  <c r="T39" i="3"/>
  <c r="O46" i="3"/>
  <c r="N13" i="3"/>
  <c r="AJ12" i="3"/>
  <c r="AJ83" i="3" s="1"/>
  <c r="Y15" i="3"/>
  <c r="H15" i="3" s="1"/>
  <c r="O32" i="3"/>
  <c r="AQ51" i="3"/>
  <c r="BW51" i="3"/>
  <c r="H51" i="3" s="1"/>
  <c r="BB65" i="3"/>
  <c r="T65" i="3" s="1"/>
  <c r="BU64" i="3"/>
  <c r="CA64" i="3"/>
  <c r="CA45" i="3" s="1"/>
  <c r="CA31" i="3" s="1"/>
  <c r="CA83" i="3" s="1"/>
  <c r="T67" i="3"/>
  <c r="N72" i="3"/>
  <c r="BM64" i="3"/>
  <c r="BR72" i="3"/>
  <c r="V72" i="3" s="1"/>
  <c r="CK64" i="3"/>
  <c r="BE64" i="3"/>
  <c r="BE45" i="3" s="1"/>
  <c r="BE31" i="3" s="1"/>
  <c r="BE83" i="3" s="1"/>
  <c r="L77" i="3"/>
  <c r="BZ77" i="3"/>
  <c r="W77" i="3" s="1"/>
  <c r="CI64" i="3"/>
  <c r="CI45" i="3" s="1"/>
  <c r="CI31" i="3" s="1"/>
  <c r="CI83" i="3" s="1"/>
  <c r="CM64" i="3"/>
  <c r="CM45" i="3" s="1"/>
  <c r="K53" i="3"/>
  <c r="R17" i="3"/>
  <c r="R21" i="3"/>
  <c r="X37" i="3"/>
  <c r="S53" i="3"/>
  <c r="X54" i="3"/>
  <c r="X36" i="3"/>
  <c r="K51" i="3"/>
  <c r="U53" i="3"/>
  <c r="K35" i="3"/>
  <c r="S63" i="3"/>
  <c r="H67" i="3"/>
  <c r="S34" i="3"/>
  <c r="K36" i="3"/>
  <c r="X41" i="3"/>
  <c r="U50" i="3"/>
  <c r="X53" i="3"/>
  <c r="S55" i="3"/>
  <c r="U59" i="3"/>
  <c r="X61" i="3"/>
  <c r="U34" i="3"/>
  <c r="V37" i="3"/>
  <c r="T60" i="3"/>
  <c r="V62" i="3"/>
  <c r="U41" i="3"/>
  <c r="F12" i="3"/>
  <c r="AD12" i="3"/>
  <c r="AD83" i="3" s="1"/>
  <c r="R14" i="3"/>
  <c r="M22" i="3"/>
  <c r="Y23" i="3"/>
  <c r="AH25" i="3"/>
  <c r="H25" i="3" s="1"/>
  <c r="S36" i="3"/>
  <c r="W36" i="3"/>
  <c r="AY36" i="3"/>
  <c r="BO36" i="3"/>
  <c r="W37" i="3"/>
  <c r="BG37" i="3"/>
  <c r="BQ45" i="3"/>
  <c r="BQ31" i="3" s="1"/>
  <c r="BQ83" i="3" s="1"/>
  <c r="M46" i="3"/>
  <c r="CG45" i="3"/>
  <c r="X48" i="3"/>
  <c r="BO49" i="3"/>
  <c r="CE49" i="3"/>
  <c r="S50" i="3"/>
  <c r="U52" i="3"/>
  <c r="W53" i="3"/>
  <c r="AY53" i="3"/>
  <c r="BO53" i="3"/>
  <c r="S57" i="3"/>
  <c r="BG57" i="3"/>
  <c r="S58" i="3"/>
  <c r="CE58" i="3"/>
  <c r="S59" i="3"/>
  <c r="X60" i="3"/>
  <c r="U61" i="3"/>
  <c r="X63" i="3"/>
  <c r="BK64" i="3"/>
  <c r="BK45" i="3" s="1"/>
  <c r="J65" i="3"/>
  <c r="CQ64" i="3"/>
  <c r="CQ45" i="3" s="1"/>
  <c r="CQ31" i="3" s="1"/>
  <c r="CQ83" i="3" s="1"/>
  <c r="X67" i="3"/>
  <c r="D64" i="3"/>
  <c r="D45" i="3" s="1"/>
  <c r="D31" i="3" s="1"/>
  <c r="AZ64" i="3"/>
  <c r="AZ45" i="3" s="1"/>
  <c r="AZ31" i="3" s="1"/>
  <c r="AZ83" i="3" s="1"/>
  <c r="BD64" i="3"/>
  <c r="BD45" i="3" s="1"/>
  <c r="BD31" i="3" s="1"/>
  <c r="BD83" i="3" s="1"/>
  <c r="K78" i="3"/>
  <c r="U58" i="3"/>
  <c r="K14" i="3"/>
  <c r="CP12" i="3"/>
  <c r="C12" i="3"/>
  <c r="G12" i="3"/>
  <c r="M28" i="3"/>
  <c r="K33" i="3"/>
  <c r="U36" i="3"/>
  <c r="T40" i="3"/>
  <c r="CG31" i="3"/>
  <c r="CG83" i="3" s="1"/>
  <c r="T44" i="3"/>
  <c r="K44" i="3"/>
  <c r="BG49" i="3"/>
  <c r="BW49" i="3"/>
  <c r="T53" i="3"/>
  <c r="T56" i="3"/>
  <c r="BO57" i="3"/>
  <c r="BR65" i="3"/>
  <c r="K68" i="3"/>
  <c r="AS64" i="3"/>
  <c r="AS45" i="3" s="1"/>
  <c r="O72" i="3"/>
  <c r="J77" i="3"/>
  <c r="N77" i="3"/>
  <c r="O77" i="3"/>
  <c r="W78" i="3"/>
  <c r="AM12" i="3"/>
  <c r="X40" i="3"/>
  <c r="N42" i="3"/>
  <c r="L46" i="3"/>
  <c r="BU45" i="3"/>
  <c r="BU31" i="3" s="1"/>
  <c r="BU83" i="3" s="1"/>
  <c r="S52" i="3"/>
  <c r="X56" i="3"/>
  <c r="X57" i="3"/>
  <c r="K57" i="3"/>
  <c r="N65" i="3"/>
  <c r="CL45" i="3"/>
  <c r="CL31" i="3" s="1"/>
  <c r="CL83" i="3" s="1"/>
  <c r="V73" i="3"/>
  <c r="G64" i="3"/>
  <c r="G45" i="3" s="1"/>
  <c r="G31" i="3" s="1"/>
  <c r="L13" i="3"/>
  <c r="K21" i="3"/>
  <c r="I13" i="3"/>
  <c r="M13" i="3"/>
  <c r="E12" i="3"/>
  <c r="W57" i="3"/>
  <c r="BY64" i="3"/>
  <c r="CP64" i="3"/>
  <c r="CP45" i="3" s="1"/>
  <c r="CP31" i="3" s="1"/>
  <c r="AM83" i="3"/>
  <c r="R18" i="3"/>
  <c r="AC12" i="3"/>
  <c r="AC83" i="3" s="1"/>
  <c r="AP12" i="3"/>
  <c r="AP83" i="3" s="1"/>
  <c r="K23" i="3"/>
  <c r="H23" i="3"/>
  <c r="I26" i="3"/>
  <c r="X34" i="3"/>
  <c r="V34" i="3"/>
  <c r="BO34" i="3"/>
  <c r="X39" i="3"/>
  <c r="W41" i="3"/>
  <c r="BW41" i="3"/>
  <c r="M42" i="3"/>
  <c r="AQ44" i="3"/>
  <c r="S44" i="3"/>
  <c r="BW44" i="3"/>
  <c r="W44" i="3"/>
  <c r="BO48" i="3"/>
  <c r="V48" i="3"/>
  <c r="S49" i="3"/>
  <c r="K49" i="3"/>
  <c r="K50" i="3"/>
  <c r="T50" i="3"/>
  <c r="AY50" i="3"/>
  <c r="K52" i="3"/>
  <c r="T52" i="3"/>
  <c r="AY52" i="3"/>
  <c r="BG54" i="3"/>
  <c r="U54" i="3"/>
  <c r="V55" i="3"/>
  <c r="BO55" i="3"/>
  <c r="T58" i="3"/>
  <c r="AY58" i="3"/>
  <c r="AY62" i="3"/>
  <c r="T62" i="3"/>
  <c r="C45" i="3"/>
  <c r="C31" i="3" s="1"/>
  <c r="AY73" i="3"/>
  <c r="AY72" i="3" s="1"/>
  <c r="T73" i="3"/>
  <c r="AI12" i="3"/>
  <c r="AI83" i="3" s="1"/>
  <c r="J13" i="3"/>
  <c r="AN12" i="3"/>
  <c r="AN83" i="3" s="1"/>
  <c r="CN12" i="3"/>
  <c r="K15" i="3"/>
  <c r="R15" i="3"/>
  <c r="K17" i="3"/>
  <c r="Y17" i="3"/>
  <c r="H17" i="3" s="1"/>
  <c r="D12" i="3"/>
  <c r="Q27" i="3"/>
  <c r="AK28" i="3"/>
  <c r="R28" i="3" s="1"/>
  <c r="AH29" i="3"/>
  <c r="AH28" i="3" s="1"/>
  <c r="BW34" i="3"/>
  <c r="W34" i="3"/>
  <c r="K39" i="3"/>
  <c r="S39" i="3"/>
  <c r="AQ39" i="3"/>
  <c r="W39" i="3"/>
  <c r="BW39" i="3"/>
  <c r="S41" i="3"/>
  <c r="K41" i="3"/>
  <c r="AY41" i="3"/>
  <c r="T41" i="3"/>
  <c r="BI45" i="3"/>
  <c r="BI31" i="3" s="1"/>
  <c r="BI83" i="3" s="1"/>
  <c r="BW55" i="3"/>
  <c r="W55" i="3"/>
  <c r="K56" i="3"/>
  <c r="S56" i="3"/>
  <c r="AQ56" i="3"/>
  <c r="W56" i="3"/>
  <c r="BW56" i="3"/>
  <c r="BW61" i="3"/>
  <c r="W61" i="3"/>
  <c r="K62" i="3"/>
  <c r="CE62" i="3"/>
  <c r="X62" i="3"/>
  <c r="E64" i="3"/>
  <c r="E45" i="3" s="1"/>
  <c r="E31" i="3" s="1"/>
  <c r="L65" i="3"/>
  <c r="M65" i="3"/>
  <c r="BV64" i="3"/>
  <c r="BV45" i="3" s="1"/>
  <c r="BV31" i="3" s="1"/>
  <c r="BV83" i="3" s="1"/>
  <c r="AY65" i="3"/>
  <c r="T68" i="3"/>
  <c r="J72" i="3"/>
  <c r="I72" i="3"/>
  <c r="CE73" i="3"/>
  <c r="CE72" i="3" s="1"/>
  <c r="X73" i="3"/>
  <c r="P45" i="3"/>
  <c r="P42" i="3" s="1"/>
  <c r="P31" i="3" s="1"/>
  <c r="P82" i="3" s="1"/>
  <c r="BR77" i="3"/>
  <c r="V77" i="3" s="1"/>
  <c r="CF64" i="3"/>
  <c r="CF45" i="3" s="1"/>
  <c r="CF31" i="3" s="1"/>
  <c r="CF83" i="3" s="1"/>
  <c r="CJ64" i="3"/>
  <c r="CJ45" i="3" s="1"/>
  <c r="CJ31" i="3" s="1"/>
  <c r="CJ83" i="3" s="1"/>
  <c r="CN64" i="3"/>
  <c r="CN45" i="3" s="1"/>
  <c r="V78" i="3"/>
  <c r="K34" i="3"/>
  <c r="T34" i="3"/>
  <c r="AY34" i="3"/>
  <c r="BG44" i="3"/>
  <c r="BG42" i="3" s="1"/>
  <c r="U44" i="3"/>
  <c r="X50" i="3"/>
  <c r="V50" i="3"/>
  <c r="BO50" i="3"/>
  <c r="X52" i="3"/>
  <c r="V52" i="3"/>
  <c r="BO52" i="3"/>
  <c r="K54" i="3"/>
  <c r="AQ54" i="3"/>
  <c r="S54" i="3"/>
  <c r="BW54" i="3"/>
  <c r="W54" i="3"/>
  <c r="K55" i="3"/>
  <c r="T55" i="3"/>
  <c r="AY55" i="3"/>
  <c r="BO58" i="3"/>
  <c r="V58" i="3"/>
  <c r="W59" i="3"/>
  <c r="V60" i="3"/>
  <c r="BO60" i="3"/>
  <c r="W67" i="3"/>
  <c r="BZ65" i="3"/>
  <c r="CE68" i="3"/>
  <c r="H68" i="3" s="1"/>
  <c r="X68" i="3"/>
  <c r="M72" i="3"/>
  <c r="Y14" i="3"/>
  <c r="H14" i="3" s="1"/>
  <c r="R19" i="3"/>
  <c r="J22" i="3"/>
  <c r="AK22" i="3"/>
  <c r="R22" i="3" s="1"/>
  <c r="CO12" i="3"/>
  <c r="R23" i="3"/>
  <c r="K26" i="3"/>
  <c r="K27" i="3"/>
  <c r="V39" i="3"/>
  <c r="BG39" i="3"/>
  <c r="U39" i="3"/>
  <c r="BO40" i="3"/>
  <c r="V40" i="3"/>
  <c r="V41" i="3"/>
  <c r="BO41" i="3"/>
  <c r="X44" i="3"/>
  <c r="BA45" i="3"/>
  <c r="BA31" i="3" s="1"/>
  <c r="BA83" i="3" s="1"/>
  <c r="T48" i="3"/>
  <c r="BW50" i="3"/>
  <c r="W50" i="3"/>
  <c r="BW52" i="3"/>
  <c r="W52" i="3"/>
  <c r="V56" i="3"/>
  <c r="BG56" i="3"/>
  <c r="U56" i="3"/>
  <c r="W63" i="3"/>
  <c r="AW64" i="3"/>
  <c r="I65" i="3"/>
  <c r="BF64" i="3"/>
  <c r="BF45" i="3" s="1"/>
  <c r="BF31" i="3" s="1"/>
  <c r="BF83" i="3" s="1"/>
  <c r="S66" i="3"/>
  <c r="AQ66" i="3"/>
  <c r="H66" i="3" s="1"/>
  <c r="BB72" i="3"/>
  <c r="T72" i="3" s="1"/>
  <c r="T77" i="3"/>
  <c r="BP64" i="3"/>
  <c r="BP45" i="3" s="1"/>
  <c r="BP31" i="3" s="1"/>
  <c r="BP83" i="3" s="1"/>
  <c r="BT64" i="3"/>
  <c r="BT45" i="3" s="1"/>
  <c r="BT31" i="3" s="1"/>
  <c r="BT83" i="3" s="1"/>
  <c r="BG78" i="3"/>
  <c r="BG77" i="3" s="1"/>
  <c r="BJ77" i="3"/>
  <c r="U77" i="3" s="1"/>
  <c r="BS31" i="3"/>
  <c r="BS83" i="3" s="1"/>
  <c r="CK45" i="3"/>
  <c r="CK31" i="3" s="1"/>
  <c r="CK83" i="3" s="1"/>
  <c r="CO45" i="3"/>
  <c r="CO31" i="3" s="1"/>
  <c r="F64" i="3"/>
  <c r="F45" i="3" s="1"/>
  <c r="F31" i="3" s="1"/>
  <c r="CD64" i="3"/>
  <c r="CD45" i="3" s="1"/>
  <c r="CD31" i="3" s="1"/>
  <c r="CD83" i="3" s="1"/>
  <c r="K66" i="3"/>
  <c r="CE65" i="3"/>
  <c r="BC64" i="3"/>
  <c r="BC45" i="3" s="1"/>
  <c r="BC31" i="3" s="1"/>
  <c r="BC83" i="3" s="1"/>
  <c r="BX64" i="3"/>
  <c r="BX45" i="3" s="1"/>
  <c r="BX31" i="3" s="1"/>
  <c r="BX83" i="3" s="1"/>
  <c r="CB64" i="3"/>
  <c r="CB45" i="3" s="1"/>
  <c r="CB31" i="3" s="1"/>
  <c r="CB83" i="3" s="1"/>
  <c r="T35" i="3"/>
  <c r="L42" i="3"/>
  <c r="CM42" i="3"/>
  <c r="BM45" i="3"/>
  <c r="BM31" i="3" s="1"/>
  <c r="BM83" i="3" s="1"/>
  <c r="CC45" i="3"/>
  <c r="CC31" i="3" s="1"/>
  <c r="CC83" i="3" s="1"/>
  <c r="BN64" i="3"/>
  <c r="BN45" i="3" s="1"/>
  <c r="BN31" i="3" s="1"/>
  <c r="BN83" i="3" s="1"/>
  <c r="BH64" i="3"/>
  <c r="BH45" i="3" s="1"/>
  <c r="BH31" i="3" s="1"/>
  <c r="BH83" i="3" s="1"/>
  <c r="BL64" i="3"/>
  <c r="BL45" i="3" s="1"/>
  <c r="BL31" i="3" s="1"/>
  <c r="BL83" i="3" s="1"/>
  <c r="P22" i="3"/>
  <c r="AG12" i="3"/>
  <c r="AO12" i="3"/>
  <c r="AO83" i="3" s="1"/>
  <c r="O22" i="3"/>
  <c r="Q24" i="3"/>
  <c r="AB22" i="3"/>
  <c r="Y24" i="3"/>
  <c r="Y29" i="3"/>
  <c r="K29" i="3"/>
  <c r="Q29" i="3"/>
  <c r="AB28" i="3"/>
  <c r="BG33" i="3"/>
  <c r="U33" i="3"/>
  <c r="BJ32" i="3"/>
  <c r="U32" i="3" s="1"/>
  <c r="AA83" i="3"/>
  <c r="J12" i="3"/>
  <c r="AE12" i="3"/>
  <c r="AB13" i="3"/>
  <c r="O13" i="3"/>
  <c r="AF12" i="3"/>
  <c r="AH16" i="3"/>
  <c r="AH13" i="3" s="1"/>
  <c r="K16" i="3"/>
  <c r="R20" i="3"/>
  <c r="L22" i="3"/>
  <c r="AH24" i="3"/>
  <c r="R24" i="3"/>
  <c r="H26" i="3"/>
  <c r="CM32" i="3"/>
  <c r="AY47" i="3"/>
  <c r="K47" i="3"/>
  <c r="BB46" i="3"/>
  <c r="T47" i="3"/>
  <c r="CE47" i="3"/>
  <c r="CH46" i="3"/>
  <c r="X47" i="3"/>
  <c r="L12" i="3"/>
  <c r="Z12" i="3"/>
  <c r="K19" i="3"/>
  <c r="Y19" i="3"/>
  <c r="H19" i="3" s="1"/>
  <c r="Y21" i="3"/>
  <c r="H21" i="3" s="1"/>
  <c r="K24" i="3"/>
  <c r="M32" i="3"/>
  <c r="I32" i="3"/>
  <c r="BG60" i="3"/>
  <c r="U60" i="3"/>
  <c r="K60" i="3"/>
  <c r="AQ62" i="3"/>
  <c r="S62" i="3"/>
  <c r="BR32" i="3"/>
  <c r="V32" i="3" s="1"/>
  <c r="BO33" i="3"/>
  <c r="AQ37" i="3"/>
  <c r="S37" i="3"/>
  <c r="AY38" i="3"/>
  <c r="K38" i="3"/>
  <c r="BG40" i="3"/>
  <c r="U40" i="3"/>
  <c r="AY43" i="3"/>
  <c r="AY42" i="3" s="1"/>
  <c r="K43" i="3"/>
  <c r="BB42" i="3"/>
  <c r="T42" i="3" s="1"/>
  <c r="CE43" i="3"/>
  <c r="CE42" i="3" s="1"/>
  <c r="CH42" i="3"/>
  <c r="X42" i="3" s="1"/>
  <c r="BG48" i="3"/>
  <c r="U48" i="3"/>
  <c r="AY59" i="3"/>
  <c r="K59" i="3"/>
  <c r="T59" i="3"/>
  <c r="CH64" i="3"/>
  <c r="S68" i="3"/>
  <c r="AT65" i="3"/>
  <c r="BG73" i="3"/>
  <c r="BG72" i="3" s="1"/>
  <c r="U73" i="3"/>
  <c r="BJ72" i="3"/>
  <c r="U72" i="3" s="1"/>
  <c r="AK13" i="3"/>
  <c r="Y16" i="3"/>
  <c r="K18" i="3"/>
  <c r="Y18" i="3"/>
  <c r="H18" i="3" s="1"/>
  <c r="K20" i="3"/>
  <c r="Y20" i="3"/>
  <c r="H20" i="3" s="1"/>
  <c r="N32" i="3"/>
  <c r="AQ33" i="3"/>
  <c r="AT32" i="3"/>
  <c r="S33" i="3"/>
  <c r="BW33" i="3"/>
  <c r="BZ32" i="3"/>
  <c r="W32" i="3" s="1"/>
  <c r="W33" i="3"/>
  <c r="V35" i="3"/>
  <c r="T38" i="3"/>
  <c r="BK31" i="3"/>
  <c r="BK83" i="3" s="1"/>
  <c r="T43" i="3"/>
  <c r="AW45" i="3"/>
  <c r="N46" i="3"/>
  <c r="BO47" i="3"/>
  <c r="V47" i="3"/>
  <c r="BR46" i="3"/>
  <c r="L72" i="3"/>
  <c r="AU64" i="3"/>
  <c r="H27" i="3"/>
  <c r="J32" i="3"/>
  <c r="BB32" i="3"/>
  <c r="T32" i="3" s="1"/>
  <c r="AY33" i="3"/>
  <c r="CH32" i="3"/>
  <c r="X32" i="3" s="1"/>
  <c r="CE33" i="3"/>
  <c r="CE32" i="3" s="1"/>
  <c r="X35" i="3"/>
  <c r="K37" i="3"/>
  <c r="X38" i="3"/>
  <c r="BO38" i="3"/>
  <c r="V38" i="3"/>
  <c r="K40" i="3"/>
  <c r="AQ40" i="3"/>
  <c r="S40" i="3"/>
  <c r="BW40" i="3"/>
  <c r="W40" i="3"/>
  <c r="X43" i="3"/>
  <c r="BO43" i="3"/>
  <c r="BO42" i="3" s="1"/>
  <c r="V43" i="3"/>
  <c r="BR42" i="3"/>
  <c r="V42" i="3" s="1"/>
  <c r="J46" i="3"/>
  <c r="K48" i="3"/>
  <c r="AQ48" i="3"/>
  <c r="S48" i="3"/>
  <c r="BW48" i="3"/>
  <c r="W48" i="3"/>
  <c r="BW58" i="3"/>
  <c r="W58" i="3"/>
  <c r="K58" i="3"/>
  <c r="BW77" i="3"/>
  <c r="H78" i="3"/>
  <c r="U35" i="3"/>
  <c r="AQ35" i="3"/>
  <c r="BW35" i="3"/>
  <c r="U38" i="3"/>
  <c r="AQ38" i="3"/>
  <c r="BW38" i="3"/>
  <c r="AT42" i="3"/>
  <c r="BJ42" i="3"/>
  <c r="U42" i="3" s="1"/>
  <c r="BZ42" i="3"/>
  <c r="W42" i="3" s="1"/>
  <c r="U43" i="3"/>
  <c r="AQ43" i="3"/>
  <c r="BW43" i="3"/>
  <c r="BW42" i="3" s="1"/>
  <c r="AT46" i="3"/>
  <c r="BJ46" i="3"/>
  <c r="BZ46" i="3"/>
  <c r="U47" i="3"/>
  <c r="AQ47" i="3"/>
  <c r="BW47" i="3"/>
  <c r="AQ49" i="3"/>
  <c r="X59" i="3"/>
  <c r="AQ60" i="3"/>
  <c r="S60" i="3"/>
  <c r="AX64" i="3"/>
  <c r="O65" i="3"/>
  <c r="W65" i="3"/>
  <c r="AQ73" i="3"/>
  <c r="AT72" i="3"/>
  <c r="S73" i="3"/>
  <c r="BO61" i="3"/>
  <c r="V61" i="3"/>
  <c r="BW62" i="3"/>
  <c r="W62" i="3"/>
  <c r="AY63" i="3"/>
  <c r="H63" i="3" s="1"/>
  <c r="K63" i="3"/>
  <c r="V65" i="3"/>
  <c r="BO65" i="3"/>
  <c r="BO64" i="3" s="1"/>
  <c r="V67" i="3"/>
  <c r="W68" i="3"/>
  <c r="BO59" i="3"/>
  <c r="V59" i="3"/>
  <c r="BW60" i="3"/>
  <c r="W60" i="3"/>
  <c r="AY61" i="3"/>
  <c r="K61" i="3"/>
  <c r="BG62" i="3"/>
  <c r="U62" i="3"/>
  <c r="U65" i="3"/>
  <c r="BW65" i="3"/>
  <c r="BG65" i="3"/>
  <c r="U68" i="3"/>
  <c r="BW73" i="3"/>
  <c r="BW72" i="3" s="1"/>
  <c r="BZ72" i="3"/>
  <c r="W72" i="3" s="1"/>
  <c r="W73" i="3"/>
  <c r="I77" i="3"/>
  <c r="AR64" i="3"/>
  <c r="M77" i="3"/>
  <c r="AV64" i="3"/>
  <c r="V63" i="3"/>
  <c r="U78" i="3"/>
  <c r="E83" i="3" l="1"/>
  <c r="C83" i="3"/>
  <c r="M12" i="3"/>
  <c r="J64" i="3"/>
  <c r="G83" i="3"/>
  <c r="AH22" i="3"/>
  <c r="AH12" i="3" s="1"/>
  <c r="AH83" i="3" s="1"/>
  <c r="N64" i="3"/>
  <c r="BY45" i="3"/>
  <c r="BY31" i="3" s="1"/>
  <c r="BY83" i="3" s="1"/>
  <c r="BR64" i="3"/>
  <c r="BR45" i="3" s="1"/>
  <c r="H57" i="3"/>
  <c r="CE46" i="3"/>
  <c r="CE45" i="3" s="1"/>
  <c r="CE31" i="3" s="1"/>
  <c r="CE83" i="3" s="1"/>
  <c r="H53" i="3"/>
  <c r="H37" i="3"/>
  <c r="H55" i="3"/>
  <c r="H36" i="3"/>
  <c r="H49" i="3"/>
  <c r="AY64" i="3"/>
  <c r="H56" i="3"/>
  <c r="H44" i="3"/>
  <c r="CP83" i="3"/>
  <c r="H58" i="3"/>
  <c r="F83" i="3"/>
  <c r="H34" i="3"/>
  <c r="BO32" i="3"/>
  <c r="BZ64" i="3"/>
  <c r="D83" i="3"/>
  <c r="CM31" i="3"/>
  <c r="CM83" i="3" s="1"/>
  <c r="CO83" i="3"/>
  <c r="CN31" i="3"/>
  <c r="CN83" i="3" s="1"/>
  <c r="H41" i="3"/>
  <c r="CE64" i="3"/>
  <c r="H39" i="3"/>
  <c r="BG64" i="3"/>
  <c r="H77" i="3"/>
  <c r="H48" i="3"/>
  <c r="H40" i="3"/>
  <c r="T64" i="3"/>
  <c r="BG46" i="3"/>
  <c r="V64" i="3"/>
  <c r="AY32" i="3"/>
  <c r="BB64" i="3"/>
  <c r="BB45" i="3" s="1"/>
  <c r="H52" i="3"/>
  <c r="H59" i="3"/>
  <c r="H54" i="3"/>
  <c r="K77" i="3"/>
  <c r="H50" i="3"/>
  <c r="I64" i="3"/>
  <c r="AR45" i="3"/>
  <c r="BW64" i="3"/>
  <c r="O64" i="3"/>
  <c r="AX45" i="3"/>
  <c r="BZ45" i="3"/>
  <c r="W46" i="3"/>
  <c r="K42" i="3"/>
  <c r="S42" i="3"/>
  <c r="V46" i="3"/>
  <c r="AW31" i="3"/>
  <c r="N45" i="3"/>
  <c r="H33" i="3"/>
  <c r="AQ32" i="3"/>
  <c r="H62" i="3"/>
  <c r="K13" i="3"/>
  <c r="AB12" i="3"/>
  <c r="Q13" i="3"/>
  <c r="H24" i="3"/>
  <c r="Y22" i="3"/>
  <c r="H22" i="3" s="1"/>
  <c r="U64" i="3"/>
  <c r="BW46" i="3"/>
  <c r="U46" i="3"/>
  <c r="BW32" i="3"/>
  <c r="T46" i="3"/>
  <c r="Y13" i="3"/>
  <c r="AE83" i="3"/>
  <c r="N12" i="3"/>
  <c r="K22" i="3"/>
  <c r="Q22" i="3"/>
  <c r="M64" i="3"/>
  <c r="AV45" i="3"/>
  <c r="BJ64" i="3"/>
  <c r="BJ45" i="3" s="1"/>
  <c r="H61" i="3"/>
  <c r="H73" i="3"/>
  <c r="AQ72" i="3"/>
  <c r="H72" i="3" s="1"/>
  <c r="W64" i="3"/>
  <c r="H60" i="3"/>
  <c r="H47" i="3"/>
  <c r="AQ46" i="3"/>
  <c r="K46" i="3"/>
  <c r="S46" i="3"/>
  <c r="H38" i="3"/>
  <c r="L64" i="3"/>
  <c r="AU45" i="3"/>
  <c r="BO46" i="3"/>
  <c r="BO45" i="3" s="1"/>
  <c r="H16" i="3"/>
  <c r="Z83" i="3"/>
  <c r="I12" i="3"/>
  <c r="X46" i="3"/>
  <c r="CH45" i="3"/>
  <c r="O12" i="3"/>
  <c r="AF83" i="3"/>
  <c r="BG32" i="3"/>
  <c r="Y28" i="3"/>
  <c r="H29" i="3"/>
  <c r="H43" i="3"/>
  <c r="AQ42" i="3"/>
  <c r="H42" i="3" s="1"/>
  <c r="S72" i="3"/>
  <c r="K72" i="3"/>
  <c r="H35" i="3"/>
  <c r="AQ65" i="3"/>
  <c r="AS31" i="3"/>
  <c r="J45" i="3"/>
  <c r="S32" i="3"/>
  <c r="K32" i="3"/>
  <c r="AK12" i="3"/>
  <c r="R13" i="3"/>
  <c r="S65" i="3"/>
  <c r="AT64" i="3"/>
  <c r="AT45" i="3" s="1"/>
  <c r="K65" i="3"/>
  <c r="AY46" i="3"/>
  <c r="AY45" i="3" s="1"/>
  <c r="Q28" i="3"/>
  <c r="K28" i="3"/>
  <c r="AG83" i="3"/>
  <c r="P83" i="3" s="1"/>
  <c r="P12" i="3"/>
  <c r="BO31" i="3" l="1"/>
  <c r="BO83" i="3" s="1"/>
  <c r="AY31" i="3"/>
  <c r="AY83" i="3" s="1"/>
  <c r="BG45" i="3"/>
  <c r="BG31" i="3" s="1"/>
  <c r="BG83" i="3" s="1"/>
  <c r="S64" i="3"/>
  <c r="U45" i="3"/>
  <c r="U31" i="3" s="1"/>
  <c r="BJ31" i="3"/>
  <c r="BJ83" i="3" s="1"/>
  <c r="U83" i="3" s="1"/>
  <c r="AU31" i="3"/>
  <c r="L45" i="3"/>
  <c r="S45" i="3"/>
  <c r="S31" i="3" s="1"/>
  <c r="K45" i="3"/>
  <c r="AT31" i="3"/>
  <c r="H13" i="3"/>
  <c r="Y12" i="3"/>
  <c r="BW45" i="3"/>
  <c r="BW31" i="3" s="1"/>
  <c r="BW83" i="3" s="1"/>
  <c r="W45" i="3"/>
  <c r="W31" i="3" s="1"/>
  <c r="W83" i="3" s="1"/>
  <c r="BZ31" i="3"/>
  <c r="BZ83" i="3" s="1"/>
  <c r="I45" i="3"/>
  <c r="AR31" i="3"/>
  <c r="AK83" i="3"/>
  <c r="R83" i="3" s="1"/>
  <c r="R12" i="3"/>
  <c r="AS83" i="3"/>
  <c r="J31" i="3"/>
  <c r="X45" i="3"/>
  <c r="X31" i="3" s="1"/>
  <c r="CH31" i="3"/>
  <c r="CH83" i="3" s="1"/>
  <c r="X83" i="3" s="1"/>
  <c r="T45" i="3"/>
  <c r="T31" i="3" s="1"/>
  <c r="BB31" i="3"/>
  <c r="BB83" i="3" s="1"/>
  <c r="T83" i="3" s="1"/>
  <c r="H32" i="3"/>
  <c r="AW83" i="3"/>
  <c r="N82" i="3" s="1"/>
  <c r="N31" i="3"/>
  <c r="O45" i="3"/>
  <c r="AX31" i="3"/>
  <c r="K64" i="3"/>
  <c r="H65" i="3"/>
  <c r="AQ64" i="3"/>
  <c r="H64" i="3" s="1"/>
  <c r="H46" i="3"/>
  <c r="M45" i="3"/>
  <c r="AV31" i="3"/>
  <c r="AB83" i="3"/>
  <c r="K12" i="3"/>
  <c r="Q12" i="3"/>
  <c r="V45" i="3"/>
  <c r="V31" i="3" s="1"/>
  <c r="BR31" i="3"/>
  <c r="BR83" i="3" s="1"/>
  <c r="V83" i="3" s="1"/>
  <c r="AQ45" i="3" l="1"/>
  <c r="H45" i="3" s="1"/>
  <c r="Y83" i="3"/>
  <c r="H12" i="3"/>
  <c r="AX83" i="3"/>
  <c r="O31" i="3"/>
  <c r="M31" i="3"/>
  <c r="AV83" i="3"/>
  <c r="N83" i="3"/>
  <c r="AT83" i="3"/>
  <c r="K83" i="3" s="1"/>
  <c r="K31" i="3"/>
  <c r="Q83" i="3"/>
  <c r="J82" i="3"/>
  <c r="J83" i="3"/>
  <c r="AR83" i="3"/>
  <c r="I31" i="3"/>
  <c r="AU83" i="3"/>
  <c r="L31" i="3"/>
  <c r="AQ31" i="3" l="1"/>
  <c r="M82" i="3"/>
  <c r="M83" i="3"/>
  <c r="L82" i="3"/>
  <c r="L83" i="3"/>
  <c r="S83" i="3"/>
  <c r="K82" i="3"/>
  <c r="I82" i="3"/>
  <c r="I83" i="3"/>
  <c r="O82" i="3"/>
  <c r="O83" i="3"/>
  <c r="AQ83" i="3"/>
  <c r="H82" i="3" s="1"/>
  <c r="H31" i="3"/>
  <c r="H83" i="3" l="1"/>
</calcChain>
</file>

<file path=xl/sharedStrings.xml><?xml version="1.0" encoding="utf-8"?>
<sst xmlns="http://schemas.openxmlformats.org/spreadsheetml/2006/main" count="3599" uniqueCount="625">
  <si>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</si>
  <si>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</si>
  <si>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</si>
  <si>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</si>
  <si>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</si>
  <si>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</si>
  <si>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</si>
  <si>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</si>
  <si>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</si>
  <si>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</si>
  <si>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</si>
  <si>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</si>
  <si>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</si>
  <si>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</si>
  <si>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</si>
  <si>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</si>
  <si>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</si>
  <si>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</si>
  <si>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</si>
  <si>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</si>
  <si>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</si>
  <si>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</si>
  <si>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</si>
  <si>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</si>
  <si>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</si>
  <si>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</si>
  <si>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</si>
  <si>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</si>
  <si>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</si>
  <si>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</si>
  <si>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</si>
  <si>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</si>
  <si>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</si>
  <si>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</si>
  <si>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</si>
  <si>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</si>
  <si>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</si>
  <si>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</si>
  <si>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</si>
  <si>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</si>
  <si>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</si>
  <si>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</si>
  <si>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</si>
  <si>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</si>
  <si>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</si>
  <si>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</si>
  <si>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</si>
  <si>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</si>
  <si>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</si>
  <si>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</si>
  <si>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</si>
  <si>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</si>
  <si>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</si>
  <si>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</si>
  <si>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</si>
  <si>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</si>
  <si>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</si>
  <si>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</si>
  <si>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</si>
  <si>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</si>
  <si>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</si>
  <si>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</si>
  <si>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</si>
  <si>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</si>
  <si>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</si>
  <si>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</si>
  <si>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</si>
  <si>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</si>
  <si>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</si>
  <si>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</si>
  <si>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</si>
  <si>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</si>
  <si>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</si>
  <si>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</si>
  <si>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</si>
  <si>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</si>
  <si>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</si>
  <si>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</si>
  <si>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</si>
  <si>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</si>
  <si>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</si>
  <si>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</si>
  <si>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</si>
  <si>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</si>
  <si>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</si>
  <si>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</si>
  <si>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</si>
  <si>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</si>
  <si>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</si>
  <si>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</si>
  <si>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</si>
  <si>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</si>
  <si>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</si>
  <si>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</si>
  <si>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</si>
  <si>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</si>
  <si>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</si>
  <si>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</si>
  <si>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</si>
  <si>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</si>
  <si>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</si>
  <si>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</si>
  <si>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</si>
  <si>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</si>
  <si>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</si>
  <si>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</si>
  <si>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</si>
  <si>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</si>
  <si>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</si>
  <si>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</si>
  <si>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</si>
  <si>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</si>
  <si>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</si>
  <si>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</si>
  <si>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</si>
  <si>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</si>
  <si>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</si>
  <si>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</si>
  <si>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</si>
  <si>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</si>
  <si>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</si>
  <si>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</si>
  <si>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</si>
  <si>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</si>
  <si>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</si>
  <si>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</si>
  <si>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</si>
  <si>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</si>
  <si>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</si>
  <si>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</si>
  <si>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</si>
  <si>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</si>
  <si>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</si>
  <si>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</si>
  <si>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</si>
  <si>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</si>
  <si>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</si>
  <si>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</si>
  <si>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</si>
  <si>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 обяз. уч. занятий</t>
  </si>
  <si>
    <t>134</t>
  </si>
  <si>
    <t>199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</si>
  <si>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</si>
  <si>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</si>
  <si>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</si>
  <si>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</si>
  <si>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</si>
  <si>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>Обучение по циклам и разделу "Физическая культура", в том числе учебная практика</t>
  </si>
  <si>
    <t>Индекс</t>
  </si>
  <si>
    <t>Наименование циклов, разделов,_x005F_x000D_
дисциплин, профессиональных модулей, МДК, практик</t>
  </si>
  <si>
    <t>Формы промежуточной аттестации</t>
  </si>
  <si>
    <t>Распределение обязательной нагрузки по курсам и семестрам</t>
  </si>
  <si>
    <t>1 курс</t>
  </si>
  <si>
    <t>2 курс</t>
  </si>
  <si>
    <t>3 курс</t>
  </si>
  <si>
    <t>4 курс</t>
  </si>
  <si>
    <t>Максимальная учебная нагрузка</t>
  </si>
  <si>
    <t xml:space="preserve"> учебная нагрузка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</si>
  <si>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</si>
  <si>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</si>
  <si>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</si>
  <si>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</si>
  <si>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</si>
  <si>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</si>
  <si>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</si>
  <si>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</si>
  <si>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Экзамены</t>
  </si>
  <si>
    <t>Зачеты</t>
  </si>
  <si>
    <t>Диффер. зачеты</t>
  </si>
  <si>
    <t>Курсовые работы</t>
  </si>
  <si>
    <t>Другие виды контроля</t>
  </si>
  <si>
    <t>Максимальная</t>
  </si>
  <si>
    <t>Самост.(с.р.+и.п.)</t>
  </si>
  <si>
    <t>Консультации</t>
  </si>
  <si>
    <t>Обязательная</t>
  </si>
  <si>
    <t>Индивид. проект (входит в с.р.)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</si>
  <si>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</si>
  <si>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</si>
  <si>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</si>
  <si>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</si>
  <si>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</si>
  <si>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</si>
  <si>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</si>
  <si>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</si>
  <si>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17 недель</t>
  </si>
  <si>
    <t>22 недели</t>
  </si>
  <si>
    <t>16 недель</t>
  </si>
  <si>
    <t>19 неделm</t>
  </si>
  <si>
    <t>10 недель</t>
  </si>
  <si>
    <t>24 недели</t>
  </si>
  <si>
    <t>13 недель</t>
  </si>
  <si>
    <t>13 неделm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</si>
  <si>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</si>
  <si>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</si>
  <si>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</si>
  <si>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</si>
  <si>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</si>
  <si>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17  нед</t>
  </si>
  <si>
    <t>22  нед</t>
  </si>
  <si>
    <t>16  нед</t>
  </si>
  <si>
    <t>19 нед</t>
  </si>
  <si>
    <t>10 нед</t>
  </si>
  <si>
    <t>24 нед</t>
  </si>
  <si>
    <t>13 нед</t>
  </si>
  <si>
    <t>Обяз. часть</t>
  </si>
  <si>
    <t>Вар. часть</t>
  </si>
  <si>
    <t>Итого час/нед (с учетом консультаций в период обучения по циклам)</t>
  </si>
  <si>
    <t>I КУРС</t>
  </si>
  <si>
    <t>ОО</t>
  </si>
  <si>
    <t>Основное общее образование</t>
  </si>
  <si>
    <t>ОД.00</t>
  </si>
  <si>
    <t>Общеобразовательный цикл</t>
  </si>
  <si>
    <t>ОУП</t>
  </si>
  <si>
    <t>Обязательные учебные предметы</t>
  </si>
  <si>
    <t>ОУП.01</t>
  </si>
  <si>
    <t>Русский язык</t>
  </si>
  <si>
    <t>ОУП.02</t>
  </si>
  <si>
    <t>Литература</t>
  </si>
  <si>
    <t>ОУП.03</t>
  </si>
  <si>
    <t>Математика</t>
  </si>
  <si>
    <t>ОУП.04</t>
  </si>
  <si>
    <t>Иностранный язык</t>
  </si>
  <si>
    <t>ОУП.05</t>
  </si>
  <si>
    <t>Астрономия</t>
  </si>
  <si>
    <t>ОУП.06</t>
  </si>
  <si>
    <t>История</t>
  </si>
  <si>
    <t>ОУП.07</t>
  </si>
  <si>
    <t>Физическая культура</t>
  </si>
  <si>
    <t>ОУП.08</t>
  </si>
  <si>
    <t>Основы безопасности жизнедеятельности</t>
  </si>
  <si>
    <t>Учебные предметы по выбору из обязятельных предметных областей</t>
  </si>
  <si>
    <t>ОУП.09</t>
  </si>
  <si>
    <t>Родной язык</t>
  </si>
  <si>
    <t>ОУП.10</t>
  </si>
  <si>
    <t>Естествознание</t>
  </si>
  <si>
    <t>ОУП.11</t>
  </si>
  <si>
    <t>Обществознание</t>
  </si>
  <si>
    <t>ДП</t>
  </si>
  <si>
    <t>Дополнительные предметы</t>
  </si>
  <si>
    <t>ОУП.12</t>
  </si>
  <si>
    <t>Ведение в профессию</t>
  </si>
  <si>
    <t>ПОО</t>
  </si>
  <si>
    <t>Предлагаемые ОО</t>
  </si>
  <si>
    <t xml:space="preserve"> </t>
  </si>
  <si>
    <t>ПОО.01</t>
  </si>
  <si>
    <t>Индивидуальный проект</t>
  </si>
  <si>
    <t>II - IV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</si>
  <si>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</si>
  <si>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</si>
  <si>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</si>
  <si>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</si>
  <si>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</si>
  <si>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</si>
  <si>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</si>
  <si>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</si>
  <si>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</si>
  <si>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</si>
  <si>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3,4,7</t>
  </si>
  <si>
    <t>ОГСЭ.05</t>
  </si>
  <si>
    <t>Русский язык и культура речи</t>
  </si>
  <si>
    <t>ОГСЭ.06</t>
  </si>
  <si>
    <t>Экономика и менеджмент ФиС</t>
  </si>
  <si>
    <t>ОГСЭ.07</t>
  </si>
  <si>
    <t>Основы исследовательской деятельности</t>
  </si>
  <si>
    <t>ОГСЭ.08</t>
  </si>
  <si>
    <t>Культура делового общения</t>
  </si>
  <si>
    <t>ОГСЭ.09</t>
  </si>
  <si>
    <t>ЕН</t>
  </si>
  <si>
    <t>Математический и общий естественнонаучный цикл</t>
  </si>
  <si>
    <t>ЕН.01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</si>
  <si>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</si>
  <si>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</si>
  <si>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</si>
  <si>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</si>
  <si>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</si>
  <si>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</si>
  <si>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</si>
  <si>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</si>
  <si>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</si>
  <si>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</si>
  <si>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</si>
  <si>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</si>
  <si>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</si>
  <si>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Биомеханика</t>
  </si>
  <si>
    <t>ОП.05</t>
  </si>
  <si>
    <t>Педагогика</t>
  </si>
  <si>
    <t>ОП.06</t>
  </si>
  <si>
    <t>Психология</t>
  </si>
  <si>
    <t>ОП.07</t>
  </si>
  <si>
    <t>Основы коррекционной педагогики и коррекционной психологии</t>
  </si>
  <si>
    <t>ОП.08</t>
  </si>
  <si>
    <t>Теория и история физической культуры и спорта</t>
  </si>
  <si>
    <t>ОП.09</t>
  </si>
  <si>
    <t>Теория и организация адаптивной физической культуры</t>
  </si>
  <si>
    <t>ОП.10</t>
  </si>
  <si>
    <t>Медицинские основы адаптивной физической культуры и спорта</t>
  </si>
  <si>
    <t>ОП.11</t>
  </si>
  <si>
    <t>Правовое обеспечение профессиональной деятельности</t>
  </si>
  <si>
    <t>ОП.12</t>
  </si>
  <si>
    <t>Безопасность жизнедеятельности</t>
  </si>
  <si>
    <t>ОП.13</t>
  </si>
  <si>
    <t>Частные методики адаптивной физической культуры</t>
  </si>
  <si>
    <t>ОП.14</t>
  </si>
  <si>
    <t>Основы антидопингового обеспечения</t>
  </si>
  <si>
    <t>ОП.15</t>
  </si>
  <si>
    <t>Социальная защита инвалидов</t>
  </si>
  <si>
    <t>ОП.16</t>
  </si>
  <si>
    <t>Психология спорта</t>
  </si>
  <si>
    <t>ОП.17</t>
  </si>
  <si>
    <t>Теория и методика в дошкольных общеобразовательных учреждениях</t>
  </si>
  <si>
    <t>ПМ</t>
  </si>
  <si>
    <t>Профессиональные модули</t>
  </si>
  <si>
    <t>ПМ.01</t>
  </si>
  <si>
    <t>Организация физкультурно-спортивной деятельности лиц с ограниченными возможностями здоровья</t>
  </si>
  <si>
    <t>МДК.01.01</t>
  </si>
  <si>
    <t>Базовые и новые виды физкультурно-спортивной деятельности с методикой оздоровительной тренировки лиц с ограниченными возможностями здоровья</t>
  </si>
  <si>
    <t>3,4,5,6,7,8</t>
  </si>
  <si>
    <t>МДК.01.02</t>
  </si>
  <si>
    <t>Организация физкультурно-спортивной работы с лицами, имеющими ограниченные возможности здоровья</t>
  </si>
  <si>
    <t>Лечебная физическая культура и массаж</t>
  </si>
  <si>
    <t>УП.01.01</t>
  </si>
  <si>
    <t>РП</t>
  </si>
  <si>
    <t>False</t>
  </si>
  <si>
    <t>час</t>
  </si>
  <si>
    <t>нед</t>
  </si>
  <si>
    <t>ПП.01.01</t>
  </si>
  <si>
    <t>Производственная практика по профилю специальности</t>
  </si>
  <si>
    <t>ПМ.01.ЭК</t>
  </si>
  <si>
    <t>Экзамен по профессиональному модулю</t>
  </si>
  <si>
    <t>ПМ.02</t>
  </si>
  <si>
    <t>Организация и проведение учебно-тренировочных занятий и руководство соревновательной деятельностью спортсменов в избранном виде адаптивного спорта</t>
  </si>
  <si>
    <t xml:space="preserve">                                                                                                                                                                                                 </t>
  </si>
  <si>
    <t>МДК.02.01</t>
  </si>
  <si>
    <t>Избранный вид адаптивного спорта с методикой тренировки и руководства соревновательной деятельностью спортсменов</t>
  </si>
  <si>
    <t>3,5,8</t>
  </si>
  <si>
    <t>ПП.02.01</t>
  </si>
  <si>
    <t>ПМ.02.ЭК</t>
  </si>
  <si>
    <t>ПМ.03</t>
  </si>
  <si>
    <t>Методическое обеспечение организации физкультурной и спортивной деятельности лиц с ограниченными возможностями здоровья</t>
  </si>
  <si>
    <t>МДК.03.01</t>
  </si>
  <si>
    <t>Теоретические и прикладные аспекты методической работы педагога по адаптивной физической культуре и спорту</t>
  </si>
  <si>
    <t>ПМ.03.ЭК</t>
  </si>
  <si>
    <t>Всего по ПП</t>
  </si>
  <si>
    <t>ВСЕГО</t>
  </si>
  <si>
    <t>ПДП.00</t>
  </si>
  <si>
    <t>Преддипломная практика</t>
  </si>
  <si>
    <t>ГИА.00</t>
  </si>
  <si>
    <t>Государственная итоговая аттестация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</si>
  <si>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</si>
  <si>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</si>
  <si>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</si>
  <si>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</si>
  <si>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</si>
  <si>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дифференцированных зачетов</t>
  </si>
  <si>
    <t>зачетов</t>
  </si>
  <si>
    <t>ПрО =</t>
  </si>
  <si>
    <t>ЛПЗ + КР + (УП +ПП) + ПДП</t>
  </si>
  <si>
    <t>1848+ (144 +360) + 144</t>
  </si>
  <si>
    <t>*100</t>
  </si>
  <si>
    <t>УН + (УП + ПП) + ПДП</t>
  </si>
  <si>
    <t>3420 + (144 + 360) + 144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</si>
  <si>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</si>
  <si>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</si>
  <si>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</si>
  <si>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</si>
  <si>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</si>
  <si>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</si>
  <si>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</si>
  <si>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</si>
  <si>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(преддипломная)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</si>
  <si>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</si>
  <si>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</si>
  <si>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</si>
  <si>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</si>
  <si>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</si>
  <si>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</si>
  <si>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</si>
  <si>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</si>
  <si>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</si>
  <si>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</si>
  <si>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</si>
  <si>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</si>
  <si>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</si>
  <si>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</si>
  <si>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</si>
  <si>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</si>
  <si>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>Основы врачебного контроля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</si>
  <si>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</si>
  <si>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</si>
  <si>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</si>
  <si>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</si>
  <si>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</si>
  <si>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>Основы биомеханики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</si>
  <si>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</si>
  <si>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</si>
  <si>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</si>
  <si>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</si>
  <si>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>Базовые и новые физкультурно-спортивные виды деятельности с методикой оздоровительной тренировки</t>
  </si>
  <si>
    <t xml:space="preserve">  МДК.02.02</t>
  </si>
  <si>
    <t>Организация физкультурно-спортивной работы</t>
  </si>
  <si>
    <t xml:space="preserve">  МДК.02.03</t>
  </si>
  <si>
    <t xml:space="preserve">  УП.02.01</t>
  </si>
  <si>
    <t xml:space="preserve">  ПП.02.01</t>
  </si>
  <si>
    <t xml:space="preserve">  МДК.03.01</t>
  </si>
  <si>
    <t>Теоретические и прикладные аспекты методической работы педагога по физической культуре и спорту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</si>
  <si>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</si>
  <si>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</si>
  <si>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</si>
  <si>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</si>
  <si>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</si>
  <si>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</si>
  <si>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</si>
  <si>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</si>
  <si>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</si>
  <si>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</si>
  <si>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</si>
  <si>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</si>
  <si>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</si>
  <si>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</si>
  <si>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</si>
  <si>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</si>
  <si>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</si>
  <si>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</si>
  <si>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</si>
  <si>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</si>
  <si>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</si>
  <si>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</si>
  <si>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</si>
  <si>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</si>
  <si>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</si>
  <si>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</si>
  <si>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</si>
  <si>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</si>
  <si>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</si>
  <si>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</si>
  <si>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</si>
  <si>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</si>
  <si>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</si>
  <si>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</si>
  <si>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</si>
  <si>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</si>
  <si>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</si>
  <si>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</si>
  <si>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</si>
  <si>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</si>
  <si>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</si>
  <si>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</si>
  <si>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</si>
  <si>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</si>
  <si>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</si>
  <si>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</si>
  <si>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</si>
  <si>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</si>
  <si>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</si>
  <si>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</si>
  <si>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</si>
  <si>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</si>
  <si>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</si>
  <si>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</si>
  <si>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</si>
  <si>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</si>
  <si>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</si>
  <si>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</si>
  <si>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</si>
  <si>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</si>
  <si>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</si>
  <si>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</si>
  <si>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</si>
  <si>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</si>
  <si>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БД</t>
  </si>
  <si>
    <t>Дисциплины базовые</t>
  </si>
  <si>
    <t>ОДБ.01</t>
  </si>
  <si>
    <t>ОДБ.02</t>
  </si>
  <si>
    <t>Математика, алгебра, начала математического анализа, геометрия</t>
  </si>
  <si>
    <t>ОДБ.03</t>
  </si>
  <si>
    <t>ОДБ.04</t>
  </si>
  <si>
    <t>ДБ</t>
  </si>
  <si>
    <t>Дисциплины базовые (по выбору из обязательных предметов)</t>
  </si>
  <si>
    <t>ОДБ.05</t>
  </si>
  <si>
    <t>Информатика</t>
  </si>
  <si>
    <t>ОДБ.06</t>
  </si>
  <si>
    <t>Естествознание, в т.ч.:</t>
  </si>
  <si>
    <t>ОДБ.06.01</t>
  </si>
  <si>
    <t>Физика</t>
  </si>
  <si>
    <t>ОДБ.06.02</t>
  </si>
  <si>
    <t>Химия</t>
  </si>
  <si>
    <t>ОДБ.06.03</t>
  </si>
  <si>
    <t>Биология</t>
  </si>
  <si>
    <t>ОДБ.07</t>
  </si>
  <si>
    <t>География</t>
  </si>
  <si>
    <t>ОДБ.08</t>
  </si>
  <si>
    <t>Экология</t>
  </si>
  <si>
    <t>ОДБ.09</t>
  </si>
  <si>
    <t>Дисциплины профильные</t>
  </si>
  <si>
    <t>ОДП.01</t>
  </si>
  <si>
    <t>Русский язык и литература. Русский язык</t>
  </si>
  <si>
    <t>ОДП.02</t>
  </si>
  <si>
    <t>Русский язык и литература. Литература</t>
  </si>
  <si>
    <t>ОДП.03</t>
  </si>
  <si>
    <t>Дисциплины профильные (по выбору из обязательных предметных областей)</t>
  </si>
  <si>
    <t>ОДП.04</t>
  </si>
  <si>
    <t>Обществознание (включая экономику и право)</t>
  </si>
  <si>
    <t>ПК 2.7</t>
  </si>
  <si>
    <t>ПК 2.8</t>
  </si>
  <si>
    <t>Экономика и менеджмент</t>
  </si>
  <si>
    <t>ЕН.03</t>
  </si>
  <si>
    <t>ЕН.04</t>
  </si>
  <si>
    <t>ОП. 07</t>
  </si>
  <si>
    <t>Экономика и менеджмент ФК и С</t>
  </si>
  <si>
    <t>МДК.01.01.</t>
  </si>
  <si>
    <t>3001</t>
  </si>
  <si>
    <t>Базовые и новые виды физкультурно-спортвной деятельности с методикой оздоровительной тренировки лиц с ограниченными возможностями здоровья</t>
  </si>
  <si>
    <t>МДК.01.02.</t>
  </si>
  <si>
    <t>3002</t>
  </si>
  <si>
    <t>МДК.01.03.</t>
  </si>
  <si>
    <t>МДК.02.01.</t>
  </si>
  <si>
    <t>УП.02.01</t>
  </si>
  <si>
    <t>МДК.03.01.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</si>
  <si>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</si>
  <si>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</si>
  <si>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</si>
  <si>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</si>
  <si>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</si>
  <si>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</si>
  <si>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</si>
  <si>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</si>
  <si>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</si>
  <si>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</si>
  <si>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</si>
  <si>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</si>
  <si>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</si>
  <si>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</si>
  <si>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</si>
  <si>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</si>
  <si>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</si>
  <si>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</si>
  <si>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</si>
  <si>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</si>
  <si>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</si>
  <si>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</si>
  <si>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</si>
  <si>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</si>
  <si>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</si>
  <si>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</si>
  <si>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</si>
  <si>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</si>
  <si>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</si>
  <si>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</si>
  <si>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</si>
  <si>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</si>
  <si>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</si>
  <si>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</si>
  <si>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</si>
  <si>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из расчета не более 100 часов на одного обучающегося на 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преподавателем по дисциплине.</t>
  </si>
  <si>
    <t xml:space="preserve"> Практическая подготовка реализуется в виде убебной и производственной практики. Она представляет собой вид учебных занятий, обеспечивающих практико-ориентированную подготовку обучающихся.          </t>
  </si>
  <si>
    <t xml:space="preserve">Предусматривается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</si>
  <si>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</si>
  <si>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адаптивного спорта с методикой тренировки и руководства соревновательной деятельностью спортсменов".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</si>
  <si>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</si>
  <si>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«ФИРО».    </t>
  </si>
  <si>
    <t xml:space="preserve">  В соответствии со спецификой ППССЗ по специальности 49.02.02 "Адаптивная физическая культура" определён гуманитарный профиль. 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</si>
  <si>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</si>
  <si>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</si>
  <si>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</si>
  <si>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</si>
  <si>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</si>
  <si>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</si>
  <si>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</si>
  <si>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</si>
  <si>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</si>
  <si>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</si>
  <si>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</si>
  <si>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</si>
  <si>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</si>
  <si>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</si>
  <si>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</si>
  <si>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</si>
  <si>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</si>
  <si>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</si>
  <si>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</si>
  <si>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</si>
  <si>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</si>
  <si>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</si>
  <si>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Вариативные дисциплины: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</si>
  <si>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</si>
  <si>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</si>
  <si>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</si>
  <si>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</si>
  <si>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</si>
  <si>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>Дисциплина "Экономика и менеджмент ФК и С" – 54 часа максимальной учебной нагрузки//36 часов обязательной учебной нагрузки</t>
  </si>
  <si>
    <t>Дисциплина "Психология спорта" – 81 час максимальной учебной нагрузки//54 часа обязательной учебной нагрузки</t>
  </si>
  <si>
    <t xml:space="preserve">Дисциплина "Теория и методика в дошкольных общеобразовательных учреждениях" – 126 часов максимальной учебной нагрузки//84 часа обязательной учебной нагрузки  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</si>
  <si>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</si>
  <si>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</si>
  <si>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зачета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</si>
  <si>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</si>
  <si>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созданы фонды оценочных средств, позволяющие оценить знания, умения и освоенные компетенции.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</si>
  <si>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</si>
  <si>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</si>
  <si>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выпускной квалификационной работы. Содержание итоговой государственной аттестации определяется Программой итоговой аттестации.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</si>
  <si>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</si>
  <si>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Подготовка к государственной итоговой аттестации</t>
  </si>
  <si>
    <t>4 нед</t>
  </si>
  <si>
    <t>2 нед</t>
  </si>
  <si>
    <t>Среднее общее образование</t>
  </si>
  <si>
    <t>СОО</t>
  </si>
  <si>
    <t>Учебный план 49.02.02 "Адаптивная физическая культура". Приём  2022 г.</t>
  </si>
  <si>
    <t>УП.03.01</t>
  </si>
  <si>
    <t>ПП.03.01</t>
  </si>
  <si>
    <t>Подго-
товка</t>
  </si>
  <si>
    <t>Прове-
дение</t>
  </si>
  <si>
    <t>1403</t>
  </si>
  <si>
    <t>611</t>
  </si>
  <si>
    <t>792</t>
  </si>
  <si>
    <t>1260</t>
  </si>
  <si>
    <t>612</t>
  </si>
  <si>
    <t>648</t>
  </si>
  <si>
    <t>1224</t>
  </si>
  <si>
    <t>396</t>
  </si>
  <si>
    <t>828</t>
  </si>
  <si>
    <t>936</t>
  </si>
  <si>
    <t>468</t>
  </si>
  <si>
    <t>4823</t>
  </si>
  <si>
    <t>2087</t>
  </si>
  <si>
    <t>2736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</si>
</sst>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0.00%"/>
    <numFmt numFmtId="167" formatCode="#,###"/>
    <numFmt numFmtId="168" formatCode="#,##0.00&quot; &quot;[$руб.-419];[Red]&quot;-&quot;#,##0.00&quot; &quot;[$руб.-419]"/>
  </numFmts>
  <fonts count="32">
    <font>
      <sz val="11"/>
      <color rgb="FF000000"/>
      <name val="Arial"/>
      <family val="2"/>
      <charset val="204"/>
    </font>
    <font>
      <sz val="9"/>
      <color rgb="FF000000"/>
      <name val="Tahoma1"/>
      <charset val="204"/>
    </font>
    <font>
      <sz val="8"/>
      <color rgb="FF000000"/>
      <name val="Tahoma1"/>
      <charset val="204"/>
    </font>
    <font>
      <sz val="8"/>
      <color rgb="FF000000"/>
      <name val="Tahoma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ahoma1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Arial"/>
      <family val="2"/>
      <charset val="204"/>
    </font>
    <font>
      <sz val="8"/>
      <color rgb="FF000000"/>
      <name val="Symbol"/>
      <family val="1"/>
      <charset val="2"/>
    </font>
    <font>
      <sz val="6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8"/>
      <color rgb="FFFF0000"/>
      <name val="Tahoma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ahoma1"/>
      <charset val="204"/>
    </font>
    <font>
      <sz val="11"/>
      <color rgb="FF000000"/>
      <name val="Tahoma1"/>
      <charset val="204"/>
    </font>
    <font>
      <b/>
      <i/>
      <sz val="11"/>
      <color rgb="FF000000"/>
      <name val="Tahoma1"/>
      <charset val="204"/>
    </font>
    <font>
      <b/>
      <sz val="10"/>
      <color rgb="FF000000"/>
      <name val="Tahoma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1"/>
      <charset val="204"/>
    </font>
    <font>
      <i/>
      <sz val="8"/>
      <color rgb="FF000000"/>
      <name val="Tahoma1"/>
      <charset val="204"/>
    </font>
    <font>
      <sz val="11"/>
      <color theme="1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7"/>
      <color rgb="FF000000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4BD97"/>
        <bgColor rgb="FFC4BD97"/>
      </patternFill>
    </fill>
    <fill>
      <patternFill patternType="solid">
        <fgColor rgb="FFFFFF99"/>
        <bgColor rgb="FFFFFF99"/>
      </patternFill>
    </fill>
    <fill>
      <patternFill patternType="solid">
        <fgColor rgb="FFCCCC00"/>
        <bgColor rgb="FFCCCC00"/>
      </patternFill>
    </fill>
    <fill>
      <patternFill patternType="solid">
        <fgColor rgb="FF99FF99"/>
        <bgColor rgb="FF99FF99"/>
      </patternFill>
    </fill>
    <fill>
      <patternFill patternType="solid">
        <fgColor rgb="FF99FF66"/>
        <bgColor rgb="FF99FF66"/>
      </patternFill>
    </fill>
    <fill>
      <patternFill patternType="solid">
        <fgColor rgb="FFFDEADA"/>
        <bgColor rgb="FFFDEADA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E6B9B8"/>
      </patternFill>
    </fill>
    <fill>
      <patternFill patternType="solid">
        <fgColor rgb="FFF2DCDB"/>
        <bgColor rgb="FFF2DCDB"/>
      </patternFill>
    </fill>
    <fill>
      <patternFill patternType="solid">
        <fgColor rgb="FFC3D69B"/>
        <bgColor rgb="FFC3D69B"/>
      </patternFill>
    </fill>
    <fill>
      <patternFill patternType="solid">
        <fgColor rgb="FFCCFFFF"/>
        <bgColor rgb="FFCCFFFF"/>
      </patternFill>
    </fill>
    <fill>
      <patternFill patternType="solid">
        <fgColor rgb="FFA6A6A6"/>
        <bgColor rgb="FFA6A6A6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8" fontId="5" fillId="0" borderId="0" applyBorder="0" applyProtection="0"/>
    <xf numFmtId="0" fontId="3" fillId="0" borderId="0"/>
    <xf numFmtId="0" fontId="28" fillId="0" borderId="0"/>
  </cellStyleXfs>
  <cellXfs count="618">
    <xf numFmtId="0" fontId="0" fillId="0" borderId="0" xfId="0"/>
    <xf numFmtId="164" fontId="3" fillId="0" borderId="0" xfId="8" applyFont="1" applyFill="1" applyAlignment="1" applyProtection="1"/>
    <xf numFmtId="164" fontId="13" fillId="3" borderId="0" xfId="4" applyFont="1" applyFill="1" applyAlignment="1" applyProtection="1">
      <protection locked="0"/>
    </xf>
    <xf numFmtId="164" fontId="14" fillId="3" borderId="2" xfId="4" applyFont="1" applyFill="1" applyBorder="1" applyAlignment="1" applyProtection="1">
      <alignment horizontal="center" vertical="center"/>
      <protection locked="0"/>
    </xf>
    <xf numFmtId="164" fontId="14" fillId="3" borderId="2" xfId="4" applyFont="1" applyFill="1" applyBorder="1" applyAlignment="1" applyProtection="1">
      <alignment horizontal="left" vertical="center" wrapText="1"/>
      <protection locked="0"/>
    </xf>
    <xf numFmtId="164" fontId="7" fillId="4" borderId="2" xfId="4" applyFont="1" applyFill="1" applyBorder="1" applyAlignment="1" applyProtection="1">
      <alignment horizontal="center" vertical="center"/>
      <protection locked="0"/>
    </xf>
    <xf numFmtId="164" fontId="7" fillId="0" borderId="0" xfId="4" applyFont="1" applyFill="1" applyAlignment="1" applyProtection="1">
      <protection locked="0"/>
    </xf>
    <xf numFmtId="164" fontId="14" fillId="5" borderId="2" xfId="4" applyFont="1" applyFill="1" applyBorder="1" applyAlignment="1" applyProtection="1">
      <alignment horizontal="center" vertical="center"/>
      <protection locked="0"/>
    </xf>
    <xf numFmtId="164" fontId="14" fillId="6" borderId="7" xfId="4" applyFont="1" applyFill="1" applyBorder="1" applyAlignment="1" applyProtection="1">
      <alignment horizontal="center" vertical="center"/>
      <protection locked="0"/>
    </xf>
    <xf numFmtId="165" fontId="14" fillId="7" borderId="3" xfId="4" applyNumberFormat="1" applyFont="1" applyFill="1" applyBorder="1" applyAlignment="1" applyProtection="1">
      <alignment horizontal="center" vertical="center"/>
      <protection locked="0"/>
    </xf>
    <xf numFmtId="165" fontId="14" fillId="8" borderId="2" xfId="4" applyNumberFormat="1" applyFont="1" applyFill="1" applyBorder="1" applyAlignment="1" applyProtection="1">
      <alignment horizontal="center" vertical="center"/>
      <protection locked="0"/>
    </xf>
    <xf numFmtId="165" fontId="14" fillId="9" borderId="7" xfId="4" applyNumberFormat="1" applyFont="1" applyFill="1" applyBorder="1" applyAlignment="1" applyProtection="1">
      <alignment horizontal="center" vertical="center"/>
      <protection locked="0"/>
    </xf>
    <xf numFmtId="165" fontId="14" fillId="10" borderId="2" xfId="4" applyNumberFormat="1" applyFont="1" applyFill="1" applyBorder="1" applyAlignment="1" applyProtection="1">
      <alignment horizontal="center" vertical="center"/>
      <protection locked="0"/>
    </xf>
    <xf numFmtId="165" fontId="14" fillId="3" borderId="2" xfId="4" applyNumberFormat="1" applyFont="1" applyFill="1" applyBorder="1" applyAlignment="1" applyProtection="1">
      <alignment horizontal="center" vertical="center"/>
      <protection locked="0"/>
    </xf>
    <xf numFmtId="165" fontId="14" fillId="3" borderId="8" xfId="4" applyNumberFormat="1" applyFont="1" applyFill="1" applyBorder="1" applyAlignment="1" applyProtection="1">
      <alignment horizontal="center" vertical="center"/>
      <protection locked="0"/>
    </xf>
    <xf numFmtId="165" fontId="14" fillId="3" borderId="9" xfId="4" applyNumberFormat="1" applyFont="1" applyFill="1" applyBorder="1" applyAlignment="1" applyProtection="1">
      <alignment horizontal="center" vertical="center"/>
      <protection locked="0"/>
    </xf>
    <xf numFmtId="165" fontId="14" fillId="5" borderId="9" xfId="4" applyNumberFormat="1" applyFont="1" applyFill="1" applyBorder="1" applyAlignment="1" applyProtection="1">
      <alignment horizontal="center" vertical="center"/>
      <protection locked="0"/>
    </xf>
    <xf numFmtId="165" fontId="14" fillId="6" borderId="9" xfId="4" applyNumberFormat="1" applyFont="1" applyFill="1" applyBorder="1" applyAlignment="1" applyProtection="1">
      <alignment horizontal="center" vertical="center"/>
      <protection locked="0"/>
    </xf>
    <xf numFmtId="165" fontId="14" fillId="7" borderId="9" xfId="4" applyNumberFormat="1" applyFont="1" applyFill="1" applyBorder="1" applyAlignment="1" applyProtection="1">
      <alignment horizontal="center" vertical="center"/>
      <protection locked="0"/>
    </xf>
    <xf numFmtId="165" fontId="14" fillId="8" borderId="9" xfId="4" applyNumberFormat="1" applyFont="1" applyFill="1" applyBorder="1" applyAlignment="1" applyProtection="1">
      <alignment horizontal="center" vertical="center"/>
      <protection locked="0"/>
    </xf>
    <xf numFmtId="165" fontId="14" fillId="9" borderId="9" xfId="4" applyNumberFormat="1" applyFont="1" applyFill="1" applyBorder="1" applyAlignment="1" applyProtection="1">
      <alignment horizontal="center" vertical="center"/>
      <protection locked="0"/>
    </xf>
    <xf numFmtId="165" fontId="14" fillId="10" borderId="9" xfId="4" applyNumberFormat="1" applyFont="1" applyFill="1" applyBorder="1" applyAlignment="1" applyProtection="1">
      <alignment horizontal="center" vertical="center"/>
      <protection locked="0"/>
    </xf>
    <xf numFmtId="165" fontId="14" fillId="3" borderId="10" xfId="4" applyNumberFormat="1" applyFont="1" applyFill="1" applyBorder="1" applyAlignment="1" applyProtection="1">
      <alignment horizontal="center" vertical="center"/>
      <protection locked="0"/>
    </xf>
    <xf numFmtId="165" fontId="14" fillId="4" borderId="9" xfId="4" applyNumberFormat="1" applyFont="1" applyFill="1" applyBorder="1" applyAlignment="1" applyProtection="1">
      <alignment horizontal="center" vertical="center"/>
      <protection locked="0"/>
    </xf>
    <xf numFmtId="164" fontId="7" fillId="0" borderId="5" xfId="4" applyFont="1" applyFill="1" applyBorder="1" applyAlignment="1" applyProtection="1">
      <protection locked="0"/>
    </xf>
    <xf numFmtId="164" fontId="7" fillId="4" borderId="2" xfId="4" applyFont="1" applyFill="1" applyBorder="1" applyAlignment="1" applyProtection="1">
      <protection locked="0"/>
    </xf>
    <xf numFmtId="164" fontId="7" fillId="3" borderId="7" xfId="4" applyFont="1" applyFill="1" applyBorder="1" applyAlignment="1" applyProtection="1">
      <protection locked="0"/>
    </xf>
    <xf numFmtId="164" fontId="7" fillId="3" borderId="2" xfId="4" applyFont="1" applyFill="1" applyBorder="1" applyAlignment="1" applyProtection="1">
      <protection locked="0"/>
    </xf>
    <xf numFmtId="164" fontId="14" fillId="11" borderId="11" xfId="4" applyFont="1" applyFill="1" applyBorder="1" applyAlignment="1" applyProtection="1">
      <alignment horizontal="center" vertical="center"/>
      <protection locked="0"/>
    </xf>
    <xf numFmtId="164" fontId="17" fillId="3" borderId="2" xfId="4" applyFont="1" applyFill="1" applyBorder="1" applyAlignment="1" applyProtection="1">
      <alignment horizontal="center" vertical="center"/>
      <protection locked="0"/>
    </xf>
    <xf numFmtId="164" fontId="7" fillId="4" borderId="12" xfId="4" applyFont="1" applyFill="1" applyBorder="1" applyAlignment="1" applyProtection="1">
      <alignment horizontal="center" vertical="center"/>
      <protection locked="0"/>
    </xf>
    <xf numFmtId="164" fontId="7" fillId="13" borderId="4" xfId="4" applyFont="1" applyFill="1" applyBorder="1" applyAlignment="1" applyProtection="1">
      <alignment horizontal="center" vertical="center"/>
      <protection locked="0"/>
    </xf>
    <xf numFmtId="164" fontId="7" fillId="13" borderId="12" xfId="4" applyFont="1" applyFill="1" applyBorder="1" applyAlignment="1" applyProtection="1">
      <alignment horizontal="center" vertical="center"/>
      <protection locked="0"/>
    </xf>
    <xf numFmtId="164" fontId="14" fillId="2" borderId="2" xfId="4" applyFont="1" applyFill="1" applyBorder="1" applyAlignment="1" applyProtection="1">
      <alignment horizontal="center" vertical="center"/>
      <protection locked="0"/>
    </xf>
    <xf numFmtId="164" fontId="14" fillId="2" borderId="2" xfId="4" applyFont="1" applyFill="1" applyBorder="1" applyAlignment="1" applyProtection="1">
      <alignment horizontal="left" vertical="center" wrapText="1"/>
      <protection locked="0"/>
    </xf>
    <xf numFmtId="164" fontId="14" fillId="2" borderId="7" xfId="4" applyFont="1" applyFill="1" applyBorder="1" applyAlignment="1" applyProtection="1">
      <alignment horizontal="left" vertical="center" wrapText="1"/>
      <protection locked="0"/>
    </xf>
    <xf numFmtId="164" fontId="14" fillId="13" borderId="2" xfId="4" applyFont="1" applyFill="1" applyBorder="1" applyAlignment="1" applyProtection="1">
      <alignment horizontal="center" vertical="center"/>
      <protection locked="0"/>
    </xf>
    <xf numFmtId="164" fontId="14" fillId="13" borderId="7" xfId="4" applyFont="1" applyFill="1" applyBorder="1" applyAlignment="1" applyProtection="1">
      <alignment horizontal="center" vertical="center"/>
      <protection locked="0"/>
    </xf>
    <xf numFmtId="164" fontId="14" fillId="13" borderId="3" xfId="4" applyFont="1" applyFill="1" applyBorder="1" applyAlignment="1" applyProtection="1">
      <alignment horizontal="center" vertical="center"/>
      <protection locked="0"/>
    </xf>
    <xf numFmtId="164" fontId="14" fillId="13" borderId="11" xfId="4" applyFont="1" applyFill="1" applyBorder="1" applyAlignment="1" applyProtection="1">
      <alignment horizontal="center" vertical="center"/>
      <protection locked="0"/>
    </xf>
    <xf numFmtId="164" fontId="14" fillId="13" borderId="13" xfId="4" applyFont="1" applyFill="1" applyBorder="1" applyAlignment="1" applyProtection="1">
      <alignment horizontal="center" vertical="center"/>
      <protection locked="0"/>
    </xf>
    <xf numFmtId="164" fontId="18" fillId="13" borderId="2" xfId="4" applyFont="1" applyFill="1" applyBorder="1" applyAlignment="1" applyProtection="1">
      <alignment horizontal="center" vertical="center"/>
      <protection locked="0"/>
    </xf>
    <xf numFmtId="164" fontId="18" fillId="13" borderId="3" xfId="4" applyFont="1" applyFill="1" applyBorder="1" applyAlignment="1" applyProtection="1">
      <alignment horizontal="center" vertical="center"/>
      <protection locked="0"/>
    </xf>
    <xf numFmtId="164" fontId="18" fillId="13" borderId="7" xfId="4" applyFont="1" applyFill="1" applyBorder="1" applyAlignment="1" applyProtection="1">
      <alignment horizontal="center" vertical="center"/>
      <protection locked="0"/>
    </xf>
    <xf numFmtId="164" fontId="18" fillId="12" borderId="2" xfId="4" applyFont="1" applyFill="1" applyBorder="1" applyAlignment="1" applyProtection="1">
      <alignment horizontal="center" vertical="center"/>
    </xf>
    <xf numFmtId="164" fontId="18" fillId="12" borderId="7" xfId="4" applyFont="1" applyFill="1" applyBorder="1" applyAlignment="1" applyProtection="1">
      <alignment horizontal="center" vertical="center"/>
    </xf>
    <xf numFmtId="164" fontId="18" fillId="12" borderId="3" xfId="4" applyFont="1" applyFill="1" applyBorder="1" applyAlignment="1" applyProtection="1">
      <alignment horizontal="center" vertical="center"/>
    </xf>
    <xf numFmtId="164" fontId="7" fillId="13" borderId="7" xfId="4" applyFont="1" applyFill="1" applyBorder="1" applyAlignment="1" applyProtection="1">
      <alignment horizontal="center" vertical="center"/>
      <protection locked="0"/>
    </xf>
    <xf numFmtId="164" fontId="7" fillId="13" borderId="2" xfId="4" applyFont="1" applyFill="1" applyBorder="1" applyAlignment="1" applyProtection="1">
      <alignment horizontal="center" vertical="center"/>
      <protection locked="0"/>
    </xf>
    <xf numFmtId="164" fontId="17" fillId="14" borderId="2" xfId="4" applyFont="1" applyFill="1" applyBorder="1" applyAlignment="1" applyProtection="1">
      <alignment horizontal="center" vertical="center"/>
    </xf>
    <xf numFmtId="164" fontId="14" fillId="14" borderId="2" xfId="4" applyFont="1" applyFill="1" applyBorder="1" applyAlignment="1" applyProtection="1">
      <alignment horizontal="left" vertical="center" wrapText="1"/>
    </xf>
    <xf numFmtId="164" fontId="17" fillId="14" borderId="7" xfId="4" applyFont="1" applyFill="1" applyBorder="1" applyAlignment="1" applyProtection="1">
      <alignment horizontal="center" vertical="center" wrapText="1"/>
    </xf>
    <xf numFmtId="164" fontId="19" fillId="14" borderId="2" xfId="4" applyFont="1" applyFill="1" applyBorder="1" applyAlignment="1" applyProtection="1">
      <alignment horizontal="center" vertical="center"/>
    </xf>
    <xf numFmtId="164" fontId="19" fillId="14" borderId="7" xfId="4" applyFont="1" applyFill="1" applyBorder="1" applyAlignment="1" applyProtection="1">
      <alignment horizontal="center" vertical="center"/>
    </xf>
    <xf numFmtId="164" fontId="17" fillId="14" borderId="3" xfId="4" applyFont="1" applyFill="1" applyBorder="1" applyAlignment="1" applyProtection="1">
      <alignment horizontal="center" vertical="center"/>
    </xf>
    <xf numFmtId="164" fontId="17" fillId="14" borderId="7" xfId="4" applyFont="1" applyFill="1" applyBorder="1" applyAlignment="1" applyProtection="1">
      <alignment horizontal="center" vertical="center"/>
    </xf>
    <xf numFmtId="164" fontId="17" fillId="14" borderId="14" xfId="4" applyFont="1" applyFill="1" applyBorder="1" applyAlignment="1" applyProtection="1">
      <alignment horizontal="center" vertical="center"/>
    </xf>
    <xf numFmtId="164" fontId="17" fillId="4" borderId="2" xfId="4" applyFont="1" applyFill="1" applyBorder="1" applyAlignment="1" applyProtection="1">
      <alignment horizontal="center" vertical="center"/>
    </xf>
    <xf numFmtId="164" fontId="7" fillId="0" borderId="0" xfId="4" applyFont="1" applyFill="1" applyAlignment="1" applyProtection="1"/>
    <xf numFmtId="164" fontId="17" fillId="2" borderId="3" xfId="4" applyFont="1" applyFill="1" applyBorder="1" applyAlignment="1" applyProtection="1">
      <alignment horizontal="center" vertical="center"/>
    </xf>
    <xf numFmtId="164" fontId="14" fillId="2" borderId="9" xfId="4" applyFont="1" applyFill="1" applyBorder="1" applyAlignment="1" applyProtection="1">
      <alignment horizontal="left" vertical="center" wrapText="1"/>
    </xf>
    <xf numFmtId="164" fontId="17" fillId="2" borderId="8" xfId="4" applyFont="1" applyFill="1" applyBorder="1" applyAlignment="1" applyProtection="1">
      <alignment horizontal="center" vertical="center" wrapText="1"/>
    </xf>
    <xf numFmtId="164" fontId="17" fillId="2" borderId="7" xfId="4" applyFont="1" applyFill="1" applyBorder="1" applyAlignment="1" applyProtection="1">
      <alignment horizontal="center" vertical="center" wrapText="1"/>
    </xf>
    <xf numFmtId="164" fontId="17" fillId="2" borderId="2" xfId="4" applyFont="1" applyFill="1" applyBorder="1" applyAlignment="1" applyProtection="1">
      <alignment horizontal="center" vertical="center" wrapText="1"/>
    </xf>
    <xf numFmtId="164" fontId="17" fillId="13" borderId="2" xfId="4" applyFont="1" applyFill="1" applyBorder="1" applyAlignment="1" applyProtection="1">
      <alignment horizontal="center" vertical="center"/>
    </xf>
    <xf numFmtId="164" fontId="17" fillId="13" borderId="9" xfId="4" applyFont="1" applyFill="1" applyBorder="1" applyAlignment="1" applyProtection="1">
      <alignment horizontal="center" vertical="center"/>
    </xf>
    <xf numFmtId="164" fontId="17" fillId="13" borderId="8" xfId="4" applyFont="1" applyFill="1" applyBorder="1" applyAlignment="1" applyProtection="1">
      <alignment horizontal="center" vertical="center"/>
    </xf>
    <xf numFmtId="164" fontId="17" fillId="13" borderId="10" xfId="4" applyFont="1" applyFill="1" applyBorder="1" applyAlignment="1" applyProtection="1">
      <alignment horizontal="center" vertical="center"/>
    </xf>
    <xf numFmtId="164" fontId="18" fillId="13" borderId="2" xfId="4" applyFont="1" applyFill="1" applyBorder="1" applyAlignment="1" applyProtection="1">
      <alignment horizontal="center" vertical="center"/>
    </xf>
    <xf numFmtId="164" fontId="18" fillId="13" borderId="3" xfId="4" applyFont="1" applyFill="1" applyBorder="1" applyAlignment="1" applyProtection="1">
      <alignment horizontal="center" vertical="center"/>
    </xf>
    <xf numFmtId="164" fontId="18" fillId="13" borderId="14" xfId="4" applyFont="1" applyFill="1" applyBorder="1" applyAlignment="1" applyProtection="1">
      <alignment horizontal="center" vertical="center"/>
    </xf>
    <xf numFmtId="164" fontId="17" fillId="13" borderId="7" xfId="4" applyFont="1" applyFill="1" applyBorder="1" applyAlignment="1" applyProtection="1">
      <alignment horizontal="center" vertical="center"/>
    </xf>
    <xf numFmtId="164" fontId="17" fillId="0" borderId="12" xfId="4" applyFont="1" applyFill="1" applyBorder="1" applyAlignment="1" applyProtection="1">
      <alignment horizontal="center" vertical="center"/>
      <protection locked="0"/>
    </xf>
    <xf numFmtId="164" fontId="7" fillId="0" borderId="2" xfId="4" applyFont="1" applyFill="1" applyBorder="1" applyAlignment="1" applyProtection="1">
      <protection locked="0"/>
    </xf>
    <xf numFmtId="164" fontId="17" fillId="3" borderId="2" xfId="4" applyFont="1" applyFill="1" applyBorder="1" applyAlignment="1" applyProtection="1">
      <alignment horizontal="center" vertical="center" wrapText="1"/>
      <protection locked="0"/>
    </xf>
    <xf numFmtId="164" fontId="17" fillId="3" borderId="15" xfId="4" applyFont="1" applyFill="1" applyBorder="1" applyAlignment="1" applyProtection="1">
      <alignment horizontal="center" vertical="center" wrapText="1"/>
      <protection locked="0"/>
    </xf>
    <xf numFmtId="164" fontId="17" fillId="3" borderId="11" xfId="4" applyFont="1" applyFill="1" applyBorder="1" applyAlignment="1" applyProtection="1">
      <alignment horizontal="center" vertical="center" wrapText="1"/>
      <protection locked="0"/>
    </xf>
    <xf numFmtId="164" fontId="17" fillId="5" borderId="2" xfId="4" applyFont="1" applyFill="1" applyBorder="1" applyAlignment="1" applyProtection="1">
      <alignment horizontal="center" vertical="center"/>
    </xf>
    <xf numFmtId="164" fontId="18" fillId="6" borderId="11" xfId="4" applyFont="1" applyFill="1" applyBorder="1" applyAlignment="1" applyProtection="1">
      <alignment horizontal="center" vertical="center"/>
    </xf>
    <xf numFmtId="164" fontId="18" fillId="7" borderId="11" xfId="4" applyFont="1" applyFill="1" applyBorder="1" applyAlignment="1" applyProtection="1">
      <alignment horizontal="center" vertical="center"/>
    </xf>
    <xf numFmtId="164" fontId="17" fillId="8" borderId="11" xfId="4" applyFont="1" applyFill="1" applyBorder="1" applyAlignment="1" applyProtection="1">
      <alignment horizontal="center" vertical="center"/>
    </xf>
    <xf numFmtId="164" fontId="18" fillId="9" borderId="7" xfId="4" applyFont="1" applyFill="1" applyBorder="1" applyAlignment="1" applyProtection="1">
      <alignment horizontal="center" vertical="center"/>
    </xf>
    <xf numFmtId="164" fontId="18" fillId="10" borderId="11" xfId="4" applyFont="1" applyFill="1" applyBorder="1" applyAlignment="1" applyProtection="1">
      <alignment horizontal="center" vertical="center"/>
    </xf>
    <xf numFmtId="164" fontId="18" fillId="3" borderId="11" xfId="4" applyFont="1" applyFill="1" applyBorder="1" applyAlignment="1" applyProtection="1">
      <alignment horizontal="center" vertical="center"/>
    </xf>
    <xf numFmtId="164" fontId="18" fillId="11" borderId="11" xfId="4" applyFont="1" applyFill="1" applyBorder="1" applyAlignment="1" applyProtection="1">
      <alignment horizontal="center" vertical="center"/>
    </xf>
    <xf numFmtId="164" fontId="18" fillId="11" borderId="2" xfId="4" applyFont="1" applyFill="1" applyBorder="1" applyAlignment="1" applyProtection="1">
      <alignment horizontal="center" vertical="center"/>
    </xf>
    <xf numFmtId="164" fontId="18" fillId="11" borderId="7" xfId="4" applyFont="1" applyFill="1" applyBorder="1" applyAlignment="1" applyProtection="1">
      <alignment horizontal="center" vertical="center"/>
    </xf>
    <xf numFmtId="164" fontId="18" fillId="11" borderId="3" xfId="4" applyFont="1" applyFill="1" applyBorder="1" applyAlignment="1" applyProtection="1">
      <alignment horizontal="center" vertical="center"/>
    </xf>
    <xf numFmtId="164" fontId="18" fillId="5" borderId="11" xfId="4" applyFont="1" applyFill="1" applyBorder="1" applyAlignment="1" applyProtection="1">
      <alignment horizontal="center" vertical="center"/>
    </xf>
    <xf numFmtId="164" fontId="18" fillId="6" borderId="15" xfId="4" applyFont="1" applyFill="1" applyBorder="1" applyAlignment="1" applyProtection="1">
      <alignment horizontal="center" vertical="center"/>
      <protection locked="0"/>
    </xf>
    <xf numFmtId="164" fontId="18" fillId="7" borderId="13" xfId="4" applyFont="1" applyFill="1" applyBorder="1" applyAlignment="1" applyProtection="1">
      <alignment horizontal="center" vertical="center"/>
      <protection locked="0"/>
    </xf>
    <xf numFmtId="164" fontId="18" fillId="8" borderId="11" xfId="4" applyFont="1" applyFill="1" applyBorder="1" applyAlignment="1" applyProtection="1">
      <alignment horizontal="center" vertical="center"/>
    </xf>
    <xf numFmtId="164" fontId="18" fillId="9" borderId="15" xfId="4" applyFont="1" applyFill="1" applyBorder="1" applyAlignment="1" applyProtection="1">
      <alignment horizontal="center" vertical="center"/>
      <protection locked="0"/>
    </xf>
    <xf numFmtId="164" fontId="18" fillId="10" borderId="11" xfId="4" applyFont="1" applyFill="1" applyBorder="1" applyAlignment="1" applyProtection="1">
      <alignment horizontal="center" vertical="center"/>
      <protection locked="0"/>
    </xf>
    <xf numFmtId="164" fontId="18" fillId="3" borderId="11" xfId="4" applyFont="1" applyFill="1" applyBorder="1" applyAlignment="1" applyProtection="1">
      <alignment horizontal="center" vertical="center"/>
      <protection locked="0"/>
    </xf>
    <xf numFmtId="164" fontId="18" fillId="3" borderId="13" xfId="4" applyFont="1" applyFill="1" applyBorder="1" applyAlignment="1" applyProtection="1">
      <alignment horizontal="center" vertical="center"/>
      <protection locked="0"/>
    </xf>
    <xf numFmtId="164" fontId="17" fillId="4" borderId="2" xfId="4" applyFont="1" applyFill="1" applyBorder="1" applyAlignment="1" applyProtection="1">
      <alignment horizontal="center" vertical="center"/>
      <protection locked="0"/>
    </xf>
    <xf numFmtId="164" fontId="17" fillId="3" borderId="7" xfId="4" applyFont="1" applyFill="1" applyBorder="1" applyAlignment="1" applyProtection="1">
      <alignment horizontal="center" vertical="center"/>
      <protection locked="0"/>
    </xf>
    <xf numFmtId="164" fontId="17" fillId="0" borderId="2" xfId="4" applyFont="1" applyFill="1" applyBorder="1" applyAlignment="1" applyProtection="1">
      <alignment horizontal="center" vertical="center"/>
      <protection locked="0"/>
    </xf>
    <xf numFmtId="164" fontId="17" fillId="4" borderId="11" xfId="4" applyFont="1" applyFill="1" applyBorder="1" applyAlignment="1" applyProtection="1">
      <alignment horizontal="center" vertical="center"/>
      <protection locked="0"/>
    </xf>
    <xf numFmtId="164" fontId="17" fillId="3" borderId="11" xfId="4" applyFont="1" applyFill="1" applyBorder="1" applyAlignment="1" applyProtection="1">
      <alignment horizontal="center" vertical="center"/>
      <protection locked="0"/>
    </xf>
    <xf numFmtId="164" fontId="17" fillId="3" borderId="7" xfId="4" applyFont="1" applyFill="1" applyBorder="1" applyAlignment="1" applyProtection="1">
      <alignment horizontal="center" vertical="center" wrapText="1"/>
      <protection locked="0"/>
    </xf>
    <xf numFmtId="164" fontId="18" fillId="6" borderId="7" xfId="4" applyFont="1" applyFill="1" applyBorder="1" applyAlignment="1" applyProtection="1">
      <alignment horizontal="center" vertical="center"/>
      <protection locked="0"/>
    </xf>
    <xf numFmtId="164" fontId="18" fillId="7" borderId="3" xfId="4" applyFont="1" applyFill="1" applyBorder="1" applyAlignment="1" applyProtection="1">
      <alignment horizontal="center" vertical="center"/>
      <protection locked="0"/>
    </xf>
    <xf numFmtId="164" fontId="18" fillId="9" borderId="7" xfId="4" applyFont="1" applyFill="1" applyBorder="1" applyAlignment="1" applyProtection="1">
      <alignment horizontal="center" vertical="center"/>
      <protection locked="0"/>
    </xf>
    <xf numFmtId="164" fontId="18" fillId="10" borderId="2" xfId="4" applyFont="1" applyFill="1" applyBorder="1" applyAlignment="1" applyProtection="1">
      <alignment horizontal="center" vertical="center"/>
      <protection locked="0"/>
    </xf>
    <xf numFmtId="164" fontId="18" fillId="3" borderId="2" xfId="4" applyFont="1" applyFill="1" applyBorder="1" applyAlignment="1" applyProtection="1">
      <alignment horizontal="center" vertical="center"/>
      <protection locked="0"/>
    </xf>
    <xf numFmtId="164" fontId="18" fillId="3" borderId="3" xfId="4" applyFont="1" applyFill="1" applyBorder="1" applyAlignment="1" applyProtection="1">
      <alignment horizontal="center" vertical="center"/>
      <protection locked="0"/>
    </xf>
    <xf numFmtId="164" fontId="17" fillId="0" borderId="9" xfId="4" applyFont="1" applyFill="1" applyBorder="1" applyAlignment="1" applyProtection="1">
      <alignment horizontal="center" vertical="center"/>
      <protection locked="0"/>
    </xf>
    <xf numFmtId="164" fontId="17" fillId="3" borderId="8" xfId="4" applyFont="1" applyFill="1" applyBorder="1" applyAlignment="1" applyProtection="1">
      <alignment horizontal="center" vertical="center" wrapText="1"/>
      <protection locked="0"/>
    </xf>
    <xf numFmtId="164" fontId="17" fillId="3" borderId="9" xfId="4" applyFont="1" applyFill="1" applyBorder="1" applyAlignment="1" applyProtection="1">
      <alignment horizontal="center" vertical="center" wrapText="1"/>
      <protection locked="0"/>
    </xf>
    <xf numFmtId="164" fontId="18" fillId="11" borderId="9" xfId="4" applyFont="1" applyFill="1" applyBorder="1" applyAlignment="1" applyProtection="1">
      <alignment horizontal="center" vertical="center"/>
    </xf>
    <xf numFmtId="164" fontId="18" fillId="11" borderId="8" xfId="4" applyFont="1" applyFill="1" applyBorder="1" applyAlignment="1" applyProtection="1">
      <alignment horizontal="center" vertical="center"/>
    </xf>
    <xf numFmtId="164" fontId="18" fillId="11" borderId="10" xfId="4" applyFont="1" applyFill="1" applyBorder="1" applyAlignment="1" applyProtection="1">
      <alignment horizontal="center" vertical="center"/>
    </xf>
    <xf numFmtId="164" fontId="18" fillId="6" borderId="8" xfId="4" applyFont="1" applyFill="1" applyBorder="1" applyAlignment="1" applyProtection="1">
      <alignment horizontal="center" vertical="center"/>
      <protection locked="0"/>
    </xf>
    <xf numFmtId="164" fontId="18" fillId="7" borderId="10" xfId="4" applyFont="1" applyFill="1" applyBorder="1" applyAlignment="1" applyProtection="1">
      <alignment horizontal="center" vertical="center"/>
      <protection locked="0"/>
    </xf>
    <xf numFmtId="164" fontId="18" fillId="9" borderId="8" xfId="4" applyFont="1" applyFill="1" applyBorder="1" applyAlignment="1" applyProtection="1">
      <alignment horizontal="center" vertical="center"/>
      <protection locked="0"/>
    </xf>
    <xf numFmtId="164" fontId="18" fillId="10" borderId="9" xfId="4" applyFont="1" applyFill="1" applyBorder="1" applyAlignment="1" applyProtection="1">
      <alignment horizontal="center" vertical="center"/>
      <protection locked="0"/>
    </xf>
    <xf numFmtId="164" fontId="18" fillId="3" borderId="9" xfId="4" applyFont="1" applyFill="1" applyBorder="1" applyAlignment="1" applyProtection="1">
      <alignment horizontal="center" vertical="center"/>
      <protection locked="0"/>
    </xf>
    <xf numFmtId="164" fontId="18" fillId="3" borderId="10" xfId="4" applyFont="1" applyFill="1" applyBorder="1" applyAlignment="1" applyProtection="1">
      <alignment horizontal="center" vertical="center"/>
      <protection locked="0"/>
    </xf>
    <xf numFmtId="164" fontId="17" fillId="4" borderId="12" xfId="4" applyFont="1" applyFill="1" applyBorder="1" applyAlignment="1" applyProtection="1">
      <alignment horizontal="center" vertical="center"/>
      <protection locked="0"/>
    </xf>
    <xf numFmtId="164" fontId="14" fillId="3" borderId="9" xfId="4" applyFont="1" applyFill="1" applyBorder="1" applyAlignment="1" applyProtection="1">
      <alignment horizontal="left" vertical="center" wrapText="1"/>
      <protection locked="0"/>
    </xf>
    <xf numFmtId="164" fontId="17" fillId="5" borderId="11" xfId="4" applyFont="1" applyFill="1" applyBorder="1" applyAlignment="1" applyProtection="1">
      <alignment horizontal="center" vertical="center"/>
    </xf>
    <xf numFmtId="164" fontId="18" fillId="9" borderId="8" xfId="4" applyFont="1" applyFill="1" applyBorder="1" applyAlignment="1" applyProtection="1">
      <alignment horizontal="center" vertical="center"/>
    </xf>
    <xf numFmtId="164" fontId="14" fillId="2" borderId="2" xfId="4" applyFont="1" applyFill="1" applyBorder="1" applyAlignment="1" applyProtection="1">
      <alignment horizontal="left" vertical="center" wrapText="1"/>
    </xf>
    <xf numFmtId="164" fontId="20" fillId="13" borderId="2" xfId="4" applyFont="1" applyFill="1" applyBorder="1" applyAlignment="1" applyProtection="1">
      <alignment horizontal="center" vertical="center"/>
    </xf>
    <xf numFmtId="164" fontId="20" fillId="13" borderId="3" xfId="4" applyFont="1" applyFill="1" applyBorder="1" applyAlignment="1" applyProtection="1">
      <alignment horizontal="center" vertical="center"/>
    </xf>
    <xf numFmtId="164" fontId="17" fillId="13" borderId="14" xfId="4" applyFont="1" applyFill="1" applyBorder="1" applyAlignment="1" applyProtection="1">
      <alignment horizontal="center" vertical="center"/>
    </xf>
    <xf numFmtId="164" fontId="14" fillId="3" borderId="11" xfId="4" applyFont="1" applyFill="1" applyBorder="1" applyAlignment="1" applyProtection="1">
      <alignment horizontal="left" vertical="center" wrapText="1"/>
      <protection locked="0"/>
    </xf>
    <xf numFmtId="164" fontId="18" fillId="6" borderId="2" xfId="4" applyFont="1" applyFill="1" applyBorder="1" applyAlignment="1" applyProtection="1">
      <alignment horizontal="center" vertical="center"/>
    </xf>
    <xf numFmtId="164" fontId="18" fillId="7" borderId="2" xfId="4" applyFont="1" applyFill="1" applyBorder="1" applyAlignment="1" applyProtection="1">
      <alignment horizontal="center" vertical="center"/>
    </xf>
    <xf numFmtId="164" fontId="18" fillId="10" borderId="2" xfId="4" applyFont="1" applyFill="1" applyBorder="1" applyAlignment="1" applyProtection="1">
      <alignment horizontal="center" vertical="center"/>
    </xf>
    <xf numFmtId="164" fontId="18" fillId="3" borderId="2" xfId="4" applyFont="1" applyFill="1" applyBorder="1" applyAlignment="1" applyProtection="1">
      <alignment horizontal="center" vertical="center"/>
    </xf>
    <xf numFmtId="164" fontId="18" fillId="11" borderId="15" xfId="4" applyFont="1" applyFill="1" applyBorder="1" applyAlignment="1" applyProtection="1">
      <alignment horizontal="center" vertical="center"/>
    </xf>
    <xf numFmtId="164" fontId="18" fillId="11" borderId="1" xfId="4" applyFont="1" applyFill="1" applyBorder="1" applyAlignment="1" applyProtection="1">
      <alignment horizontal="center" vertical="center"/>
    </xf>
    <xf numFmtId="164" fontId="18" fillId="5" borderId="2" xfId="4" applyFont="1" applyFill="1" applyBorder="1" applyAlignment="1" applyProtection="1">
      <alignment horizontal="center" vertical="center"/>
    </xf>
    <xf numFmtId="164" fontId="18" fillId="8" borderId="2" xfId="4" applyFont="1" applyFill="1" applyBorder="1" applyAlignment="1" applyProtection="1">
      <alignment horizontal="center" vertical="center"/>
    </xf>
    <xf numFmtId="164" fontId="18" fillId="11" borderId="14" xfId="4" applyFont="1" applyFill="1" applyBorder="1" applyAlignment="1" applyProtection="1">
      <alignment horizontal="center" vertical="center"/>
    </xf>
    <xf numFmtId="164" fontId="17" fillId="3" borderId="4" xfId="4" applyFont="1" applyFill="1" applyBorder="1" applyAlignment="1" applyProtection="1">
      <alignment horizontal="center" vertical="center"/>
      <protection locked="0"/>
    </xf>
    <xf numFmtId="164" fontId="17" fillId="3" borderId="12" xfId="4" applyFont="1" applyFill="1" applyBorder="1" applyAlignment="1" applyProtection="1">
      <alignment horizontal="center" vertical="center"/>
      <protection locked="0"/>
    </xf>
    <xf numFmtId="164" fontId="17" fillId="2" borderId="2" xfId="4" applyFont="1" applyFill="1" applyBorder="1" applyAlignment="1" applyProtection="1">
      <alignment horizontal="center" vertical="center"/>
    </xf>
    <xf numFmtId="164" fontId="17" fillId="5" borderId="9" xfId="4" applyFont="1" applyFill="1" applyBorder="1" applyAlignment="1" applyProtection="1">
      <alignment horizontal="center" vertical="center"/>
    </xf>
    <xf numFmtId="164" fontId="17" fillId="8" borderId="2" xfId="4" applyFont="1" applyFill="1" applyBorder="1" applyAlignment="1" applyProtection="1">
      <alignment horizontal="center" vertical="center"/>
    </xf>
    <xf numFmtId="164" fontId="18" fillId="3" borderId="7" xfId="4" applyFont="1" applyFill="1" applyBorder="1" applyAlignment="1" applyProtection="1">
      <alignment horizontal="center" vertical="center"/>
    </xf>
    <xf numFmtId="164" fontId="18" fillId="6" borderId="11" xfId="4" applyFont="1" applyFill="1" applyBorder="1" applyAlignment="1" applyProtection="1">
      <alignment horizontal="center" vertical="center"/>
      <protection locked="0"/>
    </xf>
    <xf numFmtId="164" fontId="18" fillId="7" borderId="11" xfId="4" applyFont="1" applyFill="1" applyBorder="1" applyAlignment="1" applyProtection="1">
      <alignment horizontal="center" vertical="center"/>
      <protection locked="0"/>
    </xf>
    <xf numFmtId="164" fontId="18" fillId="9" borderId="11" xfId="4" applyFont="1" applyFill="1" applyBorder="1" applyAlignment="1" applyProtection="1">
      <alignment horizontal="center" vertical="center"/>
      <protection locked="0"/>
    </xf>
    <xf numFmtId="164" fontId="14" fillId="2" borderId="2" xfId="4" applyFont="1" applyFill="1" applyBorder="1" applyAlignment="1" applyProtection="1">
      <alignment horizontal="center" vertical="center"/>
    </xf>
    <xf numFmtId="164" fontId="18" fillId="9" borderId="14" xfId="4" applyFont="1" applyFill="1" applyBorder="1" applyAlignment="1" applyProtection="1">
      <alignment horizontal="center" vertical="center"/>
    </xf>
    <xf numFmtId="164" fontId="18" fillId="10" borderId="3" xfId="4" applyFont="1" applyFill="1" applyBorder="1" applyAlignment="1" applyProtection="1">
      <alignment horizontal="center" vertical="center"/>
    </xf>
    <xf numFmtId="164" fontId="18" fillId="4" borderId="2" xfId="4" applyFont="1" applyFill="1" applyBorder="1" applyAlignment="1" applyProtection="1">
      <alignment horizontal="center" vertical="center"/>
    </xf>
    <xf numFmtId="164" fontId="18" fillId="13" borderId="7" xfId="4" applyFont="1" applyFill="1" applyBorder="1" applyAlignment="1" applyProtection="1">
      <alignment horizontal="center" vertical="center"/>
    </xf>
    <xf numFmtId="164" fontId="17" fillId="9" borderId="7" xfId="4" applyFont="1" applyFill="1" applyBorder="1" applyAlignment="1" applyProtection="1">
      <alignment horizontal="center" vertical="center"/>
    </xf>
    <xf numFmtId="164" fontId="17" fillId="10" borderId="2" xfId="4" applyFont="1" applyFill="1" applyBorder="1" applyAlignment="1" applyProtection="1">
      <alignment horizontal="center" vertical="center"/>
    </xf>
    <xf numFmtId="164" fontId="17" fillId="11" borderId="2" xfId="4" applyFont="1" applyFill="1" applyBorder="1" applyAlignment="1" applyProtection="1">
      <alignment horizontal="center" vertical="center"/>
    </xf>
    <xf numFmtId="164" fontId="17" fillId="11" borderId="14" xfId="4" applyFont="1" applyFill="1" applyBorder="1" applyAlignment="1" applyProtection="1">
      <alignment horizontal="center" vertical="center"/>
    </xf>
    <xf numFmtId="164" fontId="17" fillId="11" borderId="3" xfId="4" applyFont="1" applyFill="1" applyBorder="1" applyAlignment="1" applyProtection="1">
      <alignment horizontal="center" vertical="center"/>
    </xf>
    <xf numFmtId="164" fontId="21" fillId="11" borderId="2" xfId="4" applyFont="1" applyFill="1" applyBorder="1" applyAlignment="1" applyProtection="1"/>
    <xf numFmtId="164" fontId="18" fillId="5" borderId="9" xfId="4" applyFont="1" applyFill="1" applyBorder="1" applyAlignment="1" applyProtection="1">
      <alignment horizontal="center" vertical="center"/>
    </xf>
    <xf numFmtId="164" fontId="18" fillId="8" borderId="9" xfId="4" applyFont="1" applyFill="1" applyBorder="1" applyAlignment="1" applyProtection="1">
      <alignment horizontal="center" vertical="center"/>
    </xf>
    <xf numFmtId="164" fontId="18" fillId="8" borderId="9" xfId="4" applyFont="1" applyFill="1" applyBorder="1" applyAlignment="1" applyProtection="1">
      <alignment horizontal="center" vertical="center"/>
      <protection locked="0"/>
    </xf>
    <xf numFmtId="164" fontId="18" fillId="4" borderId="9" xfId="4" applyFont="1" applyFill="1" applyBorder="1" applyAlignment="1" applyProtection="1">
      <alignment horizontal="center" vertical="center"/>
      <protection locked="0"/>
    </xf>
    <xf numFmtId="164" fontId="18" fillId="11" borderId="8" xfId="4" applyFont="1" applyFill="1" applyBorder="1" applyAlignment="1" applyProtection="1">
      <alignment horizontal="center" vertical="center"/>
      <protection locked="0"/>
    </xf>
    <xf numFmtId="164" fontId="18" fillId="11" borderId="9" xfId="4" applyFont="1" applyFill="1" applyBorder="1" applyAlignment="1" applyProtection="1">
      <alignment horizontal="center" vertical="center"/>
      <protection locked="0"/>
    </xf>
    <xf numFmtId="164" fontId="7" fillId="11" borderId="0" xfId="4" applyFont="1" applyFill="1" applyAlignment="1" applyProtection="1">
      <protection locked="0"/>
    </xf>
    <xf numFmtId="164" fontId="14" fillId="11" borderId="2" xfId="4" applyFont="1" applyFill="1" applyBorder="1" applyAlignment="1" applyProtection="1">
      <alignment vertical="center"/>
      <protection locked="0"/>
    </xf>
    <xf numFmtId="164" fontId="14" fillId="11" borderId="13" xfId="4" applyFont="1" applyFill="1" applyBorder="1" applyAlignment="1" applyProtection="1">
      <alignment horizontal="center" vertical="center"/>
      <protection locked="0"/>
    </xf>
    <xf numFmtId="164" fontId="14" fillId="11" borderId="2" xfId="4" applyFont="1" applyFill="1" applyBorder="1" applyAlignment="1" applyProtection="1">
      <alignment horizontal="center" vertical="center"/>
      <protection locked="0"/>
    </xf>
    <xf numFmtId="164" fontId="14" fillId="11" borderId="15" xfId="4" applyFont="1" applyFill="1" applyBorder="1" applyAlignment="1" applyProtection="1">
      <alignment horizontal="center" vertical="center"/>
      <protection locked="0"/>
    </xf>
    <xf numFmtId="164" fontId="18" fillId="4" borderId="2" xfId="4" applyFont="1" applyFill="1" applyBorder="1" applyAlignment="1" applyProtection="1">
      <alignment vertical="center"/>
      <protection locked="0"/>
    </xf>
    <xf numFmtId="164" fontId="18" fillId="3" borderId="7" xfId="4" applyFont="1" applyFill="1" applyBorder="1" applyAlignment="1" applyProtection="1">
      <alignment vertical="center"/>
      <protection locked="0"/>
    </xf>
    <xf numFmtId="164" fontId="18" fillId="3" borderId="2" xfId="4" applyFont="1" applyFill="1" applyBorder="1" applyAlignment="1" applyProtection="1">
      <alignment vertical="center"/>
      <protection locked="0"/>
    </xf>
    <xf numFmtId="164" fontId="14" fillId="14" borderId="2" xfId="4" applyFont="1" applyFill="1" applyBorder="1" applyAlignment="1" applyProtection="1">
      <alignment horizontal="center" vertical="center"/>
    </xf>
    <xf numFmtId="164" fontId="17" fillId="14" borderId="3" xfId="4" applyFont="1" applyFill="1" applyBorder="1" applyAlignment="1" applyProtection="1">
      <alignment horizontal="center" vertical="center" wrapText="1"/>
    </xf>
    <xf numFmtId="165" fontId="17" fillId="14" borderId="2" xfId="4" applyNumberFormat="1" applyFont="1" applyFill="1" applyBorder="1" applyAlignment="1" applyProtection="1">
      <alignment horizontal="center" vertical="center"/>
    </xf>
    <xf numFmtId="165" fontId="17" fillId="14" borderId="7" xfId="4" applyNumberFormat="1" applyFont="1" applyFill="1" applyBorder="1" applyAlignment="1" applyProtection="1">
      <alignment horizontal="center" vertical="center"/>
    </xf>
    <xf numFmtId="165" fontId="17" fillId="14" borderId="3" xfId="4" applyNumberFormat="1" applyFont="1" applyFill="1" applyBorder="1" applyAlignment="1" applyProtection="1">
      <alignment horizontal="center" vertical="center"/>
    </xf>
    <xf numFmtId="165" fontId="17" fillId="14" borderId="11" xfId="4" applyNumberFormat="1" applyFont="1" applyFill="1" applyBorder="1" applyAlignment="1" applyProtection="1">
      <alignment horizontal="center" vertical="center"/>
    </xf>
    <xf numFmtId="164" fontId="18" fillId="14" borderId="15" xfId="4" applyFont="1" applyFill="1" applyBorder="1" applyAlignment="1" applyProtection="1">
      <alignment horizontal="center" vertical="center"/>
    </xf>
    <xf numFmtId="164" fontId="18" fillId="14" borderId="11" xfId="4" applyFont="1" applyFill="1" applyBorder="1" applyAlignment="1" applyProtection="1">
      <alignment horizontal="center" vertical="center"/>
    </xf>
    <xf numFmtId="164" fontId="17" fillId="14" borderId="13" xfId="4" applyFont="1" applyFill="1" applyBorder="1" applyAlignment="1" applyProtection="1">
      <alignment horizontal="center" vertical="center"/>
    </xf>
    <xf numFmtId="164" fontId="17" fillId="14" borderId="11" xfId="4" applyFont="1" applyFill="1" applyBorder="1" applyAlignment="1" applyProtection="1">
      <alignment horizontal="center" vertical="center"/>
    </xf>
    <xf numFmtId="164" fontId="17" fillId="14" borderId="1" xfId="4" applyFont="1" applyFill="1" applyBorder="1" applyAlignment="1" applyProtection="1">
      <alignment horizontal="center" vertical="center"/>
    </xf>
    <xf numFmtId="164" fontId="17" fillId="4" borderId="11" xfId="4" applyFont="1" applyFill="1" applyBorder="1" applyAlignment="1" applyProtection="1">
      <alignment horizontal="center" vertical="center"/>
    </xf>
    <xf numFmtId="164" fontId="17" fillId="14" borderId="15" xfId="4" applyFont="1" applyFill="1" applyBorder="1" applyAlignment="1" applyProtection="1">
      <alignment horizontal="center" vertical="center"/>
    </xf>
    <xf numFmtId="164" fontId="14" fillId="13" borderId="2" xfId="4" applyFont="1" applyFill="1" applyBorder="1" applyAlignment="1" applyProtection="1">
      <alignment horizontal="center" vertical="center"/>
    </xf>
    <xf numFmtId="164" fontId="14" fillId="13" borderId="2" xfId="4" applyFont="1" applyFill="1" applyBorder="1" applyAlignment="1" applyProtection="1">
      <alignment horizontal="left" vertical="center" wrapText="1"/>
    </xf>
    <xf numFmtId="164" fontId="17" fillId="13" borderId="7" xfId="4" applyFont="1" applyFill="1" applyBorder="1" applyAlignment="1" applyProtection="1">
      <alignment horizontal="center" vertical="center" wrapText="1"/>
    </xf>
    <xf numFmtId="164" fontId="17" fillId="13" borderId="3" xfId="4" applyFont="1" applyFill="1" applyBorder="1" applyAlignment="1" applyProtection="1">
      <alignment horizontal="center" vertical="center" wrapText="1"/>
    </xf>
    <xf numFmtId="165" fontId="17" fillId="13" borderId="2" xfId="4" applyNumberFormat="1" applyFont="1" applyFill="1" applyBorder="1" applyAlignment="1" applyProtection="1">
      <alignment horizontal="center" vertical="center"/>
    </xf>
    <xf numFmtId="165" fontId="17" fillId="13" borderId="7" xfId="4" applyNumberFormat="1" applyFont="1" applyFill="1" applyBorder="1" applyAlignment="1" applyProtection="1">
      <alignment horizontal="center" vertical="center"/>
    </xf>
    <xf numFmtId="165" fontId="17" fillId="13" borderId="14" xfId="4" applyNumberFormat="1" applyFont="1" applyFill="1" applyBorder="1" applyAlignment="1" applyProtection="1">
      <alignment horizontal="center" vertical="center"/>
    </xf>
    <xf numFmtId="165" fontId="17" fillId="13" borderId="9" xfId="4" applyNumberFormat="1" applyFont="1" applyFill="1" applyBorder="1" applyAlignment="1" applyProtection="1">
      <alignment horizontal="center" vertical="center"/>
    </xf>
    <xf numFmtId="164" fontId="17" fillId="13" borderId="3" xfId="4" applyFont="1" applyFill="1" applyBorder="1" applyAlignment="1" applyProtection="1">
      <alignment horizontal="center" vertical="center"/>
    </xf>
    <xf numFmtId="164" fontId="14" fillId="3" borderId="11" xfId="4" applyFont="1" applyFill="1" applyBorder="1" applyAlignment="1" applyProtection="1">
      <alignment horizontal="center" vertical="center"/>
      <protection locked="0"/>
    </xf>
    <xf numFmtId="164" fontId="17" fillId="3" borderId="1" xfId="4" applyFont="1" applyFill="1" applyBorder="1" applyAlignment="1" applyProtection="1">
      <alignment horizontal="center" vertical="center" wrapText="1"/>
      <protection locked="0"/>
    </xf>
    <xf numFmtId="164" fontId="17" fillId="3" borderId="13" xfId="4" applyFont="1" applyFill="1" applyBorder="1" applyAlignment="1" applyProtection="1">
      <alignment horizontal="center" vertical="center" wrapText="1"/>
      <protection locked="0"/>
    </xf>
    <xf numFmtId="165" fontId="17" fillId="5" borderId="11" xfId="4" applyNumberFormat="1" applyFont="1" applyFill="1" applyBorder="1" applyAlignment="1" applyProtection="1">
      <alignment horizontal="center" vertical="center"/>
    </xf>
    <xf numFmtId="164" fontId="18" fillId="6" borderId="15" xfId="4" applyFont="1" applyFill="1" applyBorder="1" applyAlignment="1" applyProtection="1">
      <alignment horizontal="center" vertical="center"/>
    </xf>
    <xf numFmtId="164" fontId="18" fillId="9" borderId="15" xfId="4" applyFont="1" applyFill="1" applyBorder="1" applyAlignment="1" applyProtection="1">
      <alignment horizontal="center" vertical="center"/>
    </xf>
    <xf numFmtId="165" fontId="18" fillId="3" borderId="13" xfId="4" applyNumberFormat="1" applyFont="1" applyFill="1" applyBorder="1" applyAlignment="1" applyProtection="1">
      <alignment horizontal="center" vertical="center"/>
    </xf>
    <xf numFmtId="165" fontId="18" fillId="11" borderId="2" xfId="4" applyNumberFormat="1" applyFont="1" applyFill="1" applyBorder="1" applyAlignment="1" applyProtection="1">
      <alignment horizontal="center" vertical="center"/>
    </xf>
    <xf numFmtId="165" fontId="18" fillId="11" borderId="3" xfId="4" applyNumberFormat="1" applyFont="1" applyFill="1" applyBorder="1" applyAlignment="1" applyProtection="1">
      <alignment horizontal="center" vertical="center"/>
    </xf>
    <xf numFmtId="165" fontId="18" fillId="11" borderId="11" xfId="4" applyNumberFormat="1" applyFont="1" applyFill="1" applyBorder="1" applyAlignment="1" applyProtection="1">
      <alignment horizontal="center" vertical="center"/>
    </xf>
    <xf numFmtId="164" fontId="18" fillId="3" borderId="15" xfId="4" applyFont="1" applyFill="1" applyBorder="1" applyAlignment="1" applyProtection="1">
      <alignment horizontal="center" vertical="center"/>
    </xf>
    <xf numFmtId="164" fontId="21" fillId="4" borderId="11" xfId="4" applyFont="1" applyFill="1" applyBorder="1" applyAlignment="1" applyProtection="1">
      <alignment horizontal="center" vertical="center"/>
      <protection locked="0"/>
    </xf>
    <xf numFmtId="164" fontId="17" fillId="3" borderId="3" xfId="4" applyFont="1" applyFill="1" applyBorder="1" applyAlignment="1" applyProtection="1">
      <alignment horizontal="center" vertical="center" wrapText="1"/>
      <protection locked="0"/>
    </xf>
    <xf numFmtId="165" fontId="18" fillId="3" borderId="3" xfId="4" applyNumberFormat="1" applyFont="1" applyFill="1" applyBorder="1" applyAlignment="1" applyProtection="1">
      <alignment horizontal="center" vertical="center"/>
    </xf>
    <xf numFmtId="164" fontId="7" fillId="3" borderId="0" xfId="4" applyFont="1" applyFill="1" applyAlignment="1" applyProtection="1">
      <protection locked="0"/>
    </xf>
    <xf numFmtId="165" fontId="18" fillId="3" borderId="14" xfId="4" applyNumberFormat="1" applyFont="1" applyFill="1" applyBorder="1" applyAlignment="1" applyProtection="1">
      <alignment horizontal="center" vertical="center"/>
    </xf>
    <xf numFmtId="165" fontId="18" fillId="11" borderId="14" xfId="4" applyNumberFormat="1" applyFont="1" applyFill="1" applyBorder="1" applyAlignment="1" applyProtection="1">
      <alignment horizontal="center" vertical="center"/>
    </xf>
    <xf numFmtId="164" fontId="7" fillId="15" borderId="0" xfId="4" applyFont="1" applyFill="1" applyAlignment="1" applyProtection="1">
      <protection locked="0"/>
    </xf>
    <xf numFmtId="165" fontId="18" fillId="11" borderId="12" xfId="4" applyNumberFormat="1" applyFont="1" applyFill="1" applyBorder="1" applyAlignment="1" applyProtection="1">
      <alignment horizontal="center" vertical="center"/>
    </xf>
    <xf numFmtId="164" fontId="18" fillId="3" borderId="8" xfId="4" applyFont="1" applyFill="1" applyBorder="1" applyAlignment="1" applyProtection="1">
      <alignment horizontal="center" vertical="center"/>
    </xf>
    <xf numFmtId="164" fontId="18" fillId="3" borderId="9" xfId="4" applyFont="1" applyFill="1" applyBorder="1" applyAlignment="1" applyProtection="1">
      <alignment horizontal="center" vertical="center"/>
    </xf>
    <xf numFmtId="164" fontId="17" fillId="13" borderId="7" xfId="4" applyFont="1" applyFill="1" applyBorder="1" applyAlignment="1" applyProtection="1">
      <alignment horizontal="left" vertical="center" wrapText="1"/>
    </xf>
    <xf numFmtId="164" fontId="17" fillId="13" borderId="3" xfId="4" applyFont="1" applyFill="1" applyBorder="1" applyAlignment="1" applyProtection="1">
      <alignment horizontal="left" vertical="center" wrapText="1"/>
    </xf>
    <xf numFmtId="165" fontId="17" fillId="13" borderId="3" xfId="4" applyNumberFormat="1" applyFont="1" applyFill="1" applyBorder="1" applyAlignment="1" applyProtection="1">
      <alignment horizontal="center" vertical="center"/>
    </xf>
    <xf numFmtId="165" fontId="17" fillId="13" borderId="11" xfId="4" applyNumberFormat="1" applyFont="1" applyFill="1" applyBorder="1" applyAlignment="1" applyProtection="1">
      <alignment horizontal="center" vertical="center"/>
    </xf>
    <xf numFmtId="165" fontId="17" fillId="13" borderId="15" xfId="4" applyNumberFormat="1" applyFont="1" applyFill="1" applyBorder="1" applyAlignment="1" applyProtection="1">
      <alignment horizontal="center" vertical="center"/>
    </xf>
    <xf numFmtId="164" fontId="17" fillId="3" borderId="7" xfId="4" applyFont="1" applyFill="1" applyBorder="1" applyAlignment="1" applyProtection="1">
      <alignment horizontal="left" vertical="center" wrapText="1"/>
      <protection locked="0"/>
    </xf>
    <xf numFmtId="164" fontId="19" fillId="3" borderId="7" xfId="4" applyFont="1" applyFill="1" applyBorder="1" applyAlignment="1" applyProtection="1">
      <alignment horizontal="left" vertical="center" wrapText="1"/>
      <protection locked="0"/>
    </xf>
    <xf numFmtId="164" fontId="19" fillId="3" borderId="3" xfId="4" applyFont="1" applyFill="1" applyBorder="1" applyAlignment="1" applyProtection="1">
      <alignment horizontal="left" vertical="center" wrapText="1"/>
      <protection locked="0"/>
    </xf>
    <xf numFmtId="164" fontId="18" fillId="6" borderId="7" xfId="4" applyFont="1" applyFill="1" applyBorder="1" applyAlignment="1" applyProtection="1">
      <alignment horizontal="center" vertical="center"/>
    </xf>
    <xf numFmtId="165" fontId="18" fillId="7" borderId="2" xfId="4" applyNumberFormat="1" applyFont="1" applyFill="1" applyBorder="1" applyAlignment="1" applyProtection="1">
      <alignment horizontal="center" vertical="center"/>
    </xf>
    <xf numFmtId="165" fontId="18" fillId="3" borderId="2" xfId="4" applyNumberFormat="1" applyFont="1" applyFill="1" applyBorder="1" applyAlignment="1" applyProtection="1">
      <alignment horizontal="center" vertical="center"/>
    </xf>
    <xf numFmtId="165" fontId="18" fillId="11" borderId="13" xfId="4" applyNumberFormat="1" applyFont="1" applyFill="1" applyBorder="1" applyAlignment="1" applyProtection="1">
      <alignment horizontal="center" vertical="center"/>
    </xf>
    <xf numFmtId="164" fontId="21" fillId="4" borderId="2" xfId="4" applyFont="1" applyFill="1" applyBorder="1" applyAlignment="1" applyProtection="1">
      <alignment horizontal="center" vertical="center"/>
      <protection locked="0"/>
    </xf>
    <xf numFmtId="164" fontId="14" fillId="3" borderId="9" xfId="4" applyFont="1" applyFill="1" applyBorder="1" applyAlignment="1" applyProtection="1">
      <alignment horizontal="center" vertical="center"/>
      <protection locked="0"/>
    </xf>
    <xf numFmtId="164" fontId="17" fillId="3" borderId="8" xfId="4" applyFont="1" applyFill="1" applyBorder="1" applyAlignment="1" applyProtection="1">
      <alignment horizontal="left" vertical="center" wrapText="1"/>
      <protection locked="0"/>
    </xf>
    <xf numFmtId="165" fontId="18" fillId="11" borderId="9" xfId="4" applyNumberFormat="1" applyFont="1" applyFill="1" applyBorder="1" applyAlignment="1" applyProtection="1">
      <alignment horizontal="center" vertical="center"/>
    </xf>
    <xf numFmtId="165" fontId="18" fillId="11" borderId="10" xfId="4" applyNumberFormat="1" applyFont="1" applyFill="1" applyBorder="1" applyAlignment="1" applyProtection="1">
      <alignment horizontal="center" vertical="center"/>
    </xf>
    <xf numFmtId="164" fontId="14" fillId="16" borderId="2" xfId="4" applyFont="1" applyFill="1" applyBorder="1" applyAlignment="1" applyProtection="1">
      <alignment horizontal="center" vertical="center"/>
    </xf>
    <xf numFmtId="164" fontId="14" fillId="16" borderId="2" xfId="4" applyFont="1" applyFill="1" applyBorder="1" applyAlignment="1" applyProtection="1">
      <alignment horizontal="left" vertical="center" wrapText="1"/>
    </xf>
    <xf numFmtId="164" fontId="17" fillId="16" borderId="7" xfId="4" applyFont="1" applyFill="1" applyBorder="1" applyAlignment="1" applyProtection="1">
      <alignment horizontal="center" vertical="center" wrapText="1"/>
    </xf>
    <xf numFmtId="164" fontId="17" fillId="16" borderId="3" xfId="4" applyFont="1" applyFill="1" applyBorder="1" applyAlignment="1" applyProtection="1">
      <alignment horizontal="center" vertical="center" wrapText="1"/>
    </xf>
    <xf numFmtId="165" fontId="17" fillId="16" borderId="9" xfId="4" applyNumberFormat="1" applyFont="1" applyFill="1" applyBorder="1" applyAlignment="1" applyProtection="1">
      <alignment horizontal="center" vertical="center"/>
    </xf>
    <xf numFmtId="165" fontId="17" fillId="16" borderId="2" xfId="4" applyNumberFormat="1" applyFont="1" applyFill="1" applyBorder="1" applyAlignment="1" applyProtection="1">
      <alignment horizontal="center" vertical="center"/>
    </xf>
    <xf numFmtId="165" fontId="17" fillId="16" borderId="7" xfId="4" applyNumberFormat="1" applyFont="1" applyFill="1" applyBorder="1" applyAlignment="1" applyProtection="1">
      <alignment horizontal="center" vertical="center"/>
    </xf>
    <xf numFmtId="165" fontId="17" fillId="16" borderId="3" xfId="4" applyNumberFormat="1" applyFont="1" applyFill="1" applyBorder="1" applyAlignment="1" applyProtection="1">
      <alignment horizontal="center" vertical="center"/>
    </xf>
    <xf numFmtId="164" fontId="18" fillId="16" borderId="2" xfId="4" applyFont="1" applyFill="1" applyBorder="1" applyAlignment="1" applyProtection="1">
      <alignment horizontal="center" vertical="center"/>
    </xf>
    <xf numFmtId="164" fontId="17" fillId="16" borderId="2" xfId="4" applyFont="1" applyFill="1" applyBorder="1" applyAlignment="1" applyProtection="1">
      <alignment horizontal="center" vertical="center"/>
    </xf>
    <xf numFmtId="164" fontId="17" fillId="16" borderId="7" xfId="4" applyFont="1" applyFill="1" applyBorder="1" applyAlignment="1" applyProtection="1">
      <alignment horizontal="center" vertical="center"/>
    </xf>
    <xf numFmtId="164" fontId="17" fillId="16" borderId="3" xfId="4" applyFont="1" applyFill="1" applyBorder="1" applyAlignment="1" applyProtection="1">
      <alignment horizontal="center" vertical="center"/>
    </xf>
    <xf numFmtId="164" fontId="17" fillId="16" borderId="14" xfId="4" applyFont="1" applyFill="1" applyBorder="1" applyAlignment="1" applyProtection="1">
      <alignment horizontal="center" vertical="center"/>
    </xf>
    <xf numFmtId="164" fontId="17" fillId="3" borderId="14" xfId="4" applyFont="1" applyFill="1" applyBorder="1" applyAlignment="1" applyProtection="1">
      <alignment horizontal="center" vertical="center" wrapText="1"/>
      <protection locked="0"/>
    </xf>
    <xf numFmtId="165" fontId="17" fillId="5" borderId="2" xfId="4" applyNumberFormat="1" applyFont="1" applyFill="1" applyBorder="1" applyAlignment="1" applyProtection="1">
      <alignment horizontal="center" vertical="center"/>
    </xf>
    <xf numFmtId="165" fontId="18" fillId="6" borderId="15" xfId="4" applyNumberFormat="1" applyFont="1" applyFill="1" applyBorder="1" applyAlignment="1" applyProtection="1">
      <alignment horizontal="center" vertical="center"/>
    </xf>
    <xf numFmtId="165" fontId="18" fillId="8" borderId="15" xfId="4" applyNumberFormat="1" applyFont="1" applyFill="1" applyBorder="1" applyAlignment="1" applyProtection="1">
      <alignment horizontal="center" vertical="center"/>
    </xf>
    <xf numFmtId="165" fontId="18" fillId="9" borderId="11" xfId="4" applyNumberFormat="1" applyFont="1" applyFill="1" applyBorder="1" applyAlignment="1" applyProtection="1">
      <alignment horizontal="center" vertical="center"/>
    </xf>
    <xf numFmtId="165" fontId="18" fillId="10" borderId="11" xfId="4" applyNumberFormat="1" applyFont="1" applyFill="1" applyBorder="1" applyAlignment="1" applyProtection="1">
      <alignment horizontal="center" vertical="center"/>
    </xf>
    <xf numFmtId="165" fontId="18" fillId="3" borderId="11" xfId="4" applyNumberFormat="1" applyFont="1" applyFill="1" applyBorder="1" applyAlignment="1" applyProtection="1">
      <alignment horizontal="center" vertical="center"/>
    </xf>
    <xf numFmtId="165" fontId="17" fillId="11" borderId="7" xfId="4" applyNumberFormat="1" applyFont="1" applyFill="1" applyBorder="1" applyAlignment="1" applyProtection="1">
      <alignment horizontal="center" vertical="center"/>
    </xf>
    <xf numFmtId="165" fontId="17" fillId="11" borderId="3" xfId="4" applyNumberFormat="1" applyFont="1" applyFill="1" applyBorder="1" applyAlignment="1" applyProtection="1">
      <alignment horizontal="center" vertical="center"/>
    </xf>
    <xf numFmtId="164" fontId="22" fillId="3" borderId="2" xfId="4" applyFont="1" applyFill="1" applyBorder="1" applyAlignment="1" applyProtection="1"/>
    <xf numFmtId="165" fontId="18" fillId="6" borderId="7" xfId="4" applyNumberFormat="1" applyFont="1" applyFill="1" applyBorder="1" applyAlignment="1" applyProtection="1">
      <alignment horizontal="center" vertical="center"/>
    </xf>
    <xf numFmtId="165" fontId="18" fillId="8" borderId="7" xfId="4" applyNumberFormat="1" applyFont="1" applyFill="1" applyBorder="1" applyAlignment="1" applyProtection="1">
      <alignment horizontal="center" vertical="center"/>
    </xf>
    <xf numFmtId="165" fontId="18" fillId="9" borderId="2" xfId="4" applyNumberFormat="1" applyFont="1" applyFill="1" applyBorder="1" applyAlignment="1" applyProtection="1">
      <alignment horizontal="center" vertical="center"/>
    </xf>
    <xf numFmtId="165" fontId="18" fillId="10" borderId="2" xfId="4" applyNumberFormat="1" applyFont="1" applyFill="1" applyBorder="1" applyAlignment="1" applyProtection="1">
      <alignment horizontal="center" vertical="center"/>
    </xf>
    <xf numFmtId="165" fontId="17" fillId="11" borderId="2" xfId="4" applyNumberFormat="1" applyFont="1" applyFill="1" applyBorder="1" applyAlignment="1" applyProtection="1">
      <alignment horizontal="center" vertical="center"/>
    </xf>
    <xf numFmtId="165" fontId="17" fillId="11" borderId="14" xfId="4" applyNumberFormat="1" applyFont="1" applyFill="1" applyBorder="1" applyAlignment="1" applyProtection="1">
      <alignment horizontal="center" vertical="center"/>
    </xf>
    <xf numFmtId="165" fontId="18" fillId="11" borderId="7" xfId="4" applyNumberFormat="1" applyFont="1" applyFill="1" applyBorder="1" applyAlignment="1" applyProtection="1">
      <alignment horizontal="center" vertical="center"/>
    </xf>
    <xf numFmtId="164" fontId="21" fillId="4" borderId="9" xfId="4" applyFont="1" applyFill="1" applyBorder="1" applyAlignment="1" applyProtection="1">
      <alignment horizontal="center" vertical="center"/>
      <protection locked="0"/>
    </xf>
    <xf numFmtId="165" fontId="17" fillId="5" borderId="9" xfId="4" applyNumberFormat="1" applyFont="1" applyFill="1" applyBorder="1" applyAlignment="1" applyProtection="1">
      <alignment horizontal="center" vertical="center"/>
    </xf>
    <xf numFmtId="165" fontId="18" fillId="6" borderId="8" xfId="4" applyNumberFormat="1" applyFont="1" applyFill="1" applyBorder="1" applyAlignment="1" applyProtection="1">
      <alignment horizontal="center" vertical="center"/>
    </xf>
    <xf numFmtId="164" fontId="18" fillId="7" borderId="9" xfId="4" applyFont="1" applyFill="1" applyBorder="1" applyAlignment="1" applyProtection="1">
      <alignment horizontal="center" vertical="center"/>
    </xf>
    <xf numFmtId="165" fontId="18" fillId="8" borderId="8" xfId="4" applyNumberFormat="1" applyFont="1" applyFill="1" applyBorder="1" applyAlignment="1" applyProtection="1">
      <alignment horizontal="center" vertical="center"/>
    </xf>
    <xf numFmtId="165" fontId="18" fillId="9" borderId="4" xfId="4" applyNumberFormat="1" applyFont="1" applyFill="1" applyBorder="1" applyAlignment="1" applyProtection="1">
      <alignment horizontal="center" vertical="center"/>
    </xf>
    <xf numFmtId="165" fontId="18" fillId="10" borderId="12" xfId="4" applyNumberFormat="1" applyFont="1" applyFill="1" applyBorder="1" applyAlignment="1" applyProtection="1">
      <alignment horizontal="center" vertical="center"/>
    </xf>
    <xf numFmtId="165" fontId="18" fillId="3" borderId="9" xfId="4" applyNumberFormat="1" applyFont="1" applyFill="1" applyBorder="1" applyAlignment="1" applyProtection="1">
      <alignment horizontal="center" vertical="center"/>
    </xf>
    <xf numFmtId="165" fontId="18" fillId="11" borderId="8" xfId="4" applyNumberFormat="1" applyFont="1" applyFill="1" applyBorder="1" applyAlignment="1" applyProtection="1">
      <alignment horizontal="center" vertical="center"/>
    </xf>
    <xf numFmtId="164" fontId="17" fillId="16" borderId="7" xfId="4" applyFont="1" applyFill="1" applyBorder="1" applyAlignment="1" applyProtection="1">
      <alignment horizontal="left" vertical="center" wrapText="1"/>
    </xf>
    <xf numFmtId="164" fontId="17" fillId="16" borderId="14" xfId="4" applyFont="1" applyFill="1" applyBorder="1" applyAlignment="1" applyProtection="1">
      <alignment horizontal="left" vertical="center" wrapText="1"/>
    </xf>
    <xf numFmtId="165" fontId="20" fillId="16" borderId="2" xfId="4" applyNumberFormat="1" applyFont="1" applyFill="1" applyBorder="1" applyAlignment="1" applyProtection="1">
      <alignment horizontal="center" vertical="center"/>
    </xf>
    <xf numFmtId="165" fontId="20" fillId="16" borderId="7" xfId="4" applyNumberFormat="1" applyFont="1" applyFill="1" applyBorder="1" applyAlignment="1" applyProtection="1">
      <alignment horizontal="center" vertical="center"/>
    </xf>
    <xf numFmtId="165" fontId="17" fillId="16" borderId="14" xfId="4" applyNumberFormat="1" applyFont="1" applyFill="1" applyBorder="1" applyAlignment="1" applyProtection="1">
      <alignment horizontal="center" vertical="center"/>
    </xf>
    <xf numFmtId="164" fontId="22" fillId="16" borderId="2" xfId="4" applyFont="1" applyFill="1" applyBorder="1" applyAlignment="1" applyProtection="1"/>
    <xf numFmtId="164" fontId="14" fillId="17" borderId="2" xfId="4" applyFont="1" applyFill="1" applyBorder="1" applyAlignment="1" applyProtection="1">
      <alignment horizontal="center" vertical="center"/>
    </xf>
    <xf numFmtId="164" fontId="14" fillId="17" borderId="2" xfId="4" applyFont="1" applyFill="1" applyBorder="1" applyAlignment="1" applyProtection="1">
      <alignment horizontal="left" vertical="center" wrapText="1"/>
    </xf>
    <xf numFmtId="164" fontId="17" fillId="17" borderId="7" xfId="4" applyFont="1" applyFill="1" applyBorder="1" applyAlignment="1" applyProtection="1">
      <alignment horizontal="left" vertical="center" wrapText="1"/>
    </xf>
    <xf numFmtId="164" fontId="17" fillId="17" borderId="8" xfId="4" applyFont="1" applyFill="1" applyBorder="1" applyAlignment="1" applyProtection="1">
      <alignment horizontal="left" vertical="center" wrapText="1"/>
    </xf>
    <xf numFmtId="164" fontId="17" fillId="17" borderId="6" xfId="4" applyFont="1" applyFill="1" applyBorder="1" applyAlignment="1" applyProtection="1">
      <alignment horizontal="left" vertical="center" wrapText="1"/>
    </xf>
    <xf numFmtId="165" fontId="20" fillId="17" borderId="2" xfId="4" applyNumberFormat="1" applyFont="1" applyFill="1" applyBorder="1" applyAlignment="1" applyProtection="1">
      <alignment horizontal="center" vertical="center"/>
    </xf>
    <xf numFmtId="165" fontId="20" fillId="17" borderId="7" xfId="4" applyNumberFormat="1" applyFont="1" applyFill="1" applyBorder="1" applyAlignment="1" applyProtection="1">
      <alignment horizontal="center" vertical="center"/>
    </xf>
    <xf numFmtId="165" fontId="20" fillId="17" borderId="3" xfId="4" applyNumberFormat="1" applyFont="1" applyFill="1" applyBorder="1" applyAlignment="1" applyProtection="1">
      <alignment horizontal="center" vertical="center"/>
    </xf>
    <xf numFmtId="164" fontId="18" fillId="17" borderId="2" xfId="4" applyFont="1" applyFill="1" applyBorder="1" applyAlignment="1" applyProtection="1">
      <alignment horizontal="center" vertical="center"/>
    </xf>
    <xf numFmtId="164" fontId="22" fillId="17" borderId="2" xfId="4" applyFont="1" applyFill="1" applyBorder="1" applyAlignment="1" applyProtection="1"/>
    <xf numFmtId="164" fontId="20" fillId="17" borderId="2" xfId="4" applyFont="1" applyFill="1" applyBorder="1" applyAlignment="1" applyProtection="1">
      <alignment horizontal="center" vertical="center"/>
    </xf>
    <xf numFmtId="164" fontId="20" fillId="17" borderId="3" xfId="4" applyFont="1" applyFill="1" applyBorder="1" applyAlignment="1" applyProtection="1">
      <alignment horizontal="center" vertical="center"/>
    </xf>
    <xf numFmtId="164" fontId="20" fillId="17" borderId="14" xfId="4" applyFont="1" applyFill="1" applyBorder="1" applyAlignment="1" applyProtection="1">
      <alignment horizontal="center" vertical="center"/>
    </xf>
    <xf numFmtId="164" fontId="20" fillId="4" borderId="2" xfId="4" applyFont="1" applyFill="1" applyBorder="1" applyAlignment="1" applyProtection="1">
      <alignment horizontal="center" vertical="center"/>
    </xf>
    <xf numFmtId="164" fontId="20" fillId="17" borderId="7" xfId="4" applyFont="1" applyFill="1" applyBorder="1" applyAlignment="1" applyProtection="1">
      <alignment horizontal="center" vertical="center"/>
    </xf>
    <xf numFmtId="164" fontId="17" fillId="3" borderId="15" xfId="4" applyFont="1" applyFill="1" applyBorder="1" applyAlignment="1" applyProtection="1">
      <alignment horizontal="left" vertical="center" wrapText="1"/>
      <protection locked="0"/>
    </xf>
    <xf numFmtId="164" fontId="17" fillId="3" borderId="2" xfId="4" applyFont="1" applyFill="1" applyBorder="1" applyAlignment="1" applyProtection="1">
      <alignment horizontal="left" vertical="center" wrapText="1"/>
      <protection locked="0"/>
    </xf>
    <xf numFmtId="164" fontId="17" fillId="5" borderId="8" xfId="8" applyFont="1" applyFill="1" applyBorder="1" applyAlignment="1" applyProtection="1">
      <alignment horizontal="center" vertical="center"/>
    </xf>
    <xf numFmtId="164" fontId="18" fillId="6" borderId="7" xfId="8" applyFont="1" applyFill="1" applyBorder="1" applyAlignment="1" applyProtection="1">
      <alignment horizontal="center" vertical="center"/>
    </xf>
    <xf numFmtId="164" fontId="18" fillId="7" borderId="2" xfId="8" applyFont="1" applyFill="1" applyBorder="1" applyAlignment="1" applyProtection="1">
      <alignment horizontal="center" vertical="center"/>
    </xf>
    <xf numFmtId="165" fontId="17" fillId="8" borderId="2" xfId="8" applyNumberFormat="1" applyFont="1" applyFill="1" applyBorder="1" applyAlignment="1" applyProtection="1">
      <alignment horizontal="center" vertical="center"/>
    </xf>
    <xf numFmtId="164" fontId="18" fillId="9" borderId="7" xfId="8" applyFont="1" applyFill="1" applyBorder="1" applyAlignment="1" applyProtection="1">
      <alignment horizontal="center" vertical="center"/>
    </xf>
    <xf numFmtId="164" fontId="18" fillId="10" borderId="2" xfId="8" applyFont="1" applyFill="1" applyBorder="1" applyAlignment="1" applyProtection="1">
      <alignment horizontal="center" vertical="center"/>
    </xf>
    <xf numFmtId="165" fontId="17" fillId="3" borderId="2" xfId="4" applyNumberFormat="1" applyFont="1" applyFill="1" applyBorder="1" applyAlignment="1" applyProtection="1">
      <alignment horizontal="center" vertical="center"/>
    </xf>
    <xf numFmtId="165" fontId="17" fillId="3" borderId="3" xfId="4" applyNumberFormat="1" applyFont="1" applyFill="1" applyBorder="1" applyAlignment="1" applyProtection="1">
      <alignment horizontal="center" vertical="center"/>
    </xf>
    <xf numFmtId="164" fontId="14" fillId="3" borderId="6" xfId="4" applyFont="1" applyFill="1" applyBorder="1" applyAlignment="1" applyProtection="1">
      <alignment horizontal="left" vertical="center" wrapText="1"/>
      <protection locked="0"/>
    </xf>
    <xf numFmtId="164" fontId="17" fillId="5" borderId="2" xfId="8" applyFont="1" applyFill="1" applyBorder="1" applyAlignment="1" applyProtection="1">
      <alignment horizontal="center" vertical="center"/>
    </xf>
    <xf numFmtId="165" fontId="17" fillId="3" borderId="10" xfId="4" applyNumberFormat="1" applyFont="1" applyFill="1" applyBorder="1" applyAlignment="1" applyProtection="1">
      <alignment horizontal="center" vertical="center"/>
    </xf>
    <xf numFmtId="165" fontId="17" fillId="11" borderId="9" xfId="4" applyNumberFormat="1" applyFont="1" applyFill="1" applyBorder="1" applyAlignment="1" applyProtection="1">
      <alignment horizontal="center" vertical="center"/>
    </xf>
    <xf numFmtId="164" fontId="22" fillId="3" borderId="9" xfId="4" applyFont="1" applyFill="1" applyBorder="1" applyAlignment="1" applyProtection="1"/>
    <xf numFmtId="164" fontId="7" fillId="3" borderId="2" xfId="8" applyFont="1" applyFill="1" applyBorder="1" applyAlignment="1" applyProtection="1">
      <alignment horizontal="center" vertical="center"/>
      <protection locked="0"/>
    </xf>
    <xf numFmtId="165" fontId="21" fillId="18" borderId="2" xfId="8" applyNumberFormat="1" applyFont="1" applyFill="1" applyBorder="1" applyAlignment="1" applyProtection="1">
      <alignment horizontal="center" vertical="center"/>
    </xf>
    <xf numFmtId="165" fontId="21" fillId="18" borderId="7" xfId="8" applyNumberFormat="1" applyFont="1" applyFill="1" applyBorder="1" applyAlignment="1" applyProtection="1">
      <alignment horizontal="center" vertical="center" wrapText="1"/>
    </xf>
    <xf numFmtId="164" fontId="21" fillId="18" borderId="2" xfId="8" applyFont="1" applyFill="1" applyBorder="1" applyAlignment="1" applyProtection="1">
      <alignment horizontal="center" vertical="center"/>
    </xf>
    <xf numFmtId="165" fontId="17" fillId="18" borderId="2" xfId="4" applyNumberFormat="1" applyFont="1" applyFill="1" applyBorder="1" applyAlignment="1" applyProtection="1">
      <alignment horizontal="center" vertical="center"/>
    </xf>
    <xf numFmtId="165" fontId="17" fillId="18" borderId="3" xfId="4" applyNumberFormat="1" applyFont="1" applyFill="1" applyBorder="1" applyAlignment="1" applyProtection="1">
      <alignment horizontal="center" vertical="center"/>
    </xf>
    <xf numFmtId="164" fontId="18" fillId="18" borderId="2" xfId="4" applyFont="1" applyFill="1" applyBorder="1" applyAlignment="1" applyProtection="1">
      <alignment horizontal="center" vertical="center"/>
    </xf>
    <xf numFmtId="164" fontId="22" fillId="18" borderId="2" xfId="4" applyFont="1" applyFill="1" applyBorder="1" applyAlignment="1" applyProtection="1"/>
    <xf numFmtId="164" fontId="18" fillId="18" borderId="7" xfId="4" applyFont="1" applyFill="1" applyBorder="1" applyAlignment="1" applyProtection="1">
      <alignment horizontal="center" vertical="center"/>
    </xf>
    <xf numFmtId="164" fontId="18" fillId="18" borderId="3" xfId="4" applyFont="1" applyFill="1" applyBorder="1" applyAlignment="1" applyProtection="1">
      <alignment horizontal="center" vertical="center"/>
    </xf>
    <xf numFmtId="164" fontId="17" fillId="18" borderId="7" xfId="4" applyFont="1" applyFill="1" applyBorder="1" applyAlignment="1" applyProtection="1">
      <alignment horizontal="center" vertical="center"/>
      <protection locked="0"/>
    </xf>
    <xf numFmtId="164" fontId="17" fillId="18" borderId="2" xfId="4" applyFont="1" applyFill="1" applyBorder="1" applyAlignment="1" applyProtection="1">
      <alignment horizontal="center" vertical="center"/>
      <protection locked="0"/>
    </xf>
    <xf numFmtId="164" fontId="7" fillId="3" borderId="6" xfId="8" applyFont="1" applyFill="1" applyBorder="1" applyAlignment="1" applyProtection="1">
      <alignment horizontal="center" vertical="center"/>
      <protection locked="0"/>
    </xf>
    <xf numFmtId="164" fontId="14" fillId="0" borderId="9" xfId="4" applyFont="1" applyFill="1" applyBorder="1" applyAlignment="1" applyProtection="1">
      <alignment horizontal="center" vertical="center"/>
      <protection locked="0"/>
    </xf>
    <xf numFmtId="164" fontId="14" fillId="2" borderId="9" xfId="4" applyFont="1" applyFill="1" applyBorder="1" applyAlignment="1" applyProtection="1">
      <alignment horizontal="left" vertical="center"/>
      <protection locked="0"/>
    </xf>
    <xf numFmtId="164" fontId="17" fillId="3" borderId="10" xfId="4" applyFont="1" applyFill="1" applyBorder="1" applyAlignment="1" applyProtection="1">
      <alignment horizontal="left" vertical="center"/>
      <protection locked="0"/>
    </xf>
    <xf numFmtId="164" fontId="14" fillId="3" borderId="3" xfId="4" applyFont="1" applyFill="1" applyBorder="1" applyAlignment="1" applyProtection="1">
      <alignment vertical="center"/>
      <protection locked="0"/>
    </xf>
    <xf numFmtId="164" fontId="14" fillId="3" borderId="14" xfId="4" applyFont="1" applyFill="1" applyBorder="1" applyAlignment="1" applyProtection="1">
      <alignment vertical="center"/>
      <protection locked="0"/>
    </xf>
    <xf numFmtId="164" fontId="14" fillId="3" borderId="7" xfId="4" applyFont="1" applyFill="1" applyBorder="1" applyAlignment="1" applyProtection="1">
      <alignment vertical="center"/>
      <protection locked="0"/>
    </xf>
    <xf numFmtId="165" fontId="14" fillId="3" borderId="3" xfId="4" applyNumberFormat="1" applyFont="1" applyFill="1" applyBorder="1" applyAlignment="1" applyProtection="1">
      <alignment horizontal="center" vertical="center"/>
      <protection locked="0"/>
    </xf>
    <xf numFmtId="164" fontId="2" fillId="3" borderId="2" xfId="4" applyFont="1" applyFill="1" applyBorder="1" applyAlignment="1" applyProtection="1"/>
    <xf numFmtId="164" fontId="18" fillId="3" borderId="7" xfId="4" applyFont="1" applyFill="1" applyBorder="1" applyAlignment="1" applyProtection="1">
      <alignment horizontal="center" vertical="center"/>
      <protection locked="0"/>
    </xf>
    <xf numFmtId="164" fontId="16" fillId="3" borderId="7" xfId="4" applyFont="1" applyFill="1" applyBorder="1" applyAlignment="1" applyProtection="1">
      <alignment horizontal="center" vertical="center"/>
      <protection locked="0"/>
    </xf>
    <xf numFmtId="164" fontId="16" fillId="3" borderId="2" xfId="4" applyFont="1" applyFill="1" applyBorder="1" applyAlignment="1" applyProtection="1">
      <alignment horizontal="center" vertical="center"/>
      <protection locked="0"/>
    </xf>
    <xf numFmtId="164" fontId="17" fillId="17" borderId="2" xfId="4" applyFont="1" applyFill="1" applyBorder="1" applyAlignment="1" applyProtection="1">
      <alignment horizontal="center" vertical="center" wrapText="1"/>
    </xf>
    <xf numFmtId="165" fontId="20" fillId="17" borderId="2" xfId="8" applyNumberFormat="1" applyFont="1" applyFill="1" applyBorder="1" applyAlignment="1" applyProtection="1">
      <alignment horizontal="center" vertical="center"/>
    </xf>
    <xf numFmtId="165" fontId="20" fillId="17" borderId="7" xfId="8" applyNumberFormat="1" applyFont="1" applyFill="1" applyBorder="1" applyAlignment="1" applyProtection="1">
      <alignment horizontal="center" vertical="center"/>
    </xf>
    <xf numFmtId="165" fontId="17" fillId="17" borderId="2" xfId="4" applyNumberFormat="1" applyFont="1" applyFill="1" applyBorder="1" applyAlignment="1" applyProtection="1">
      <alignment horizontal="center" vertical="center"/>
    </xf>
    <xf numFmtId="165" fontId="17" fillId="17" borderId="3" xfId="4" applyNumberFormat="1" applyFont="1" applyFill="1" applyBorder="1" applyAlignment="1" applyProtection="1">
      <alignment horizontal="center" vertical="center"/>
    </xf>
    <xf numFmtId="164" fontId="20" fillId="10" borderId="3" xfId="4" applyFont="1" applyFill="1" applyBorder="1" applyAlignment="1" applyProtection="1">
      <alignment horizontal="center" vertical="center"/>
    </xf>
    <xf numFmtId="164" fontId="17" fillId="3" borderId="0" xfId="4" applyFont="1" applyFill="1" applyAlignment="1" applyProtection="1">
      <alignment horizontal="left" vertical="center" wrapText="1"/>
      <protection locked="0"/>
    </xf>
    <xf numFmtId="164" fontId="18" fillId="6" borderId="4" xfId="8" applyFont="1" applyFill="1" applyBorder="1" applyAlignment="1" applyProtection="1">
      <alignment horizontal="center" vertical="center"/>
    </xf>
    <xf numFmtId="164" fontId="18" fillId="7" borderId="12" xfId="8" applyFont="1" applyFill="1" applyBorder="1" applyAlignment="1" applyProtection="1">
      <alignment horizontal="center" vertical="center"/>
    </xf>
    <xf numFmtId="164" fontId="17" fillId="8" borderId="11" xfId="8" applyFont="1" applyFill="1" applyBorder="1" applyAlignment="1" applyProtection="1">
      <alignment horizontal="center" vertical="center"/>
    </xf>
    <xf numFmtId="164" fontId="18" fillId="9" borderId="4" xfId="8" applyFont="1" applyFill="1" applyBorder="1" applyAlignment="1" applyProtection="1">
      <alignment horizontal="center" vertical="center"/>
    </xf>
    <xf numFmtId="164" fontId="18" fillId="10" borderId="12" xfId="8" applyFont="1" applyFill="1" applyBorder="1" applyAlignment="1" applyProtection="1">
      <alignment horizontal="center" vertical="center"/>
    </xf>
    <xf numFmtId="165" fontId="18" fillId="3" borderId="12" xfId="4" applyNumberFormat="1" applyFont="1" applyFill="1" applyBorder="1" applyAlignment="1" applyProtection="1">
      <alignment horizontal="center" vertical="center"/>
    </xf>
    <xf numFmtId="165" fontId="18" fillId="3" borderId="5" xfId="4" applyNumberFormat="1" applyFont="1" applyFill="1" applyBorder="1" applyAlignment="1" applyProtection="1">
      <alignment horizontal="center" vertical="center"/>
    </xf>
    <xf numFmtId="165" fontId="18" fillId="11" borderId="5" xfId="4" applyNumberFormat="1" applyFont="1" applyFill="1" applyBorder="1" applyAlignment="1" applyProtection="1">
      <alignment horizontal="center" vertical="center"/>
    </xf>
    <xf numFmtId="164" fontId="18" fillId="3" borderId="12" xfId="4" applyFont="1" applyFill="1" applyBorder="1" applyAlignment="1" applyProtection="1">
      <alignment horizontal="center" vertical="center"/>
    </xf>
    <xf numFmtId="164" fontId="22" fillId="3" borderId="12" xfId="4" applyFont="1" applyFill="1" applyBorder="1" applyAlignment="1" applyProtection="1"/>
    <xf numFmtId="164" fontId="18" fillId="6" borderId="4" xfId="4" applyFont="1" applyFill="1" applyBorder="1" applyAlignment="1" applyProtection="1">
      <alignment horizontal="center" vertical="center"/>
      <protection locked="0"/>
    </xf>
    <xf numFmtId="164" fontId="18" fillId="7" borderId="5" xfId="4" applyFont="1" applyFill="1" applyBorder="1" applyAlignment="1" applyProtection="1">
      <alignment horizontal="center" vertical="center"/>
      <protection locked="0"/>
    </xf>
    <xf numFmtId="164" fontId="18" fillId="9" borderId="4" xfId="4" applyFont="1" applyFill="1" applyBorder="1" applyAlignment="1" applyProtection="1">
      <alignment horizontal="center" vertical="center"/>
      <protection locked="0"/>
    </xf>
    <xf numFmtId="164" fontId="18" fillId="10" borderId="12" xfId="4" applyFont="1" applyFill="1" applyBorder="1" applyAlignment="1" applyProtection="1">
      <alignment horizontal="center" vertical="center"/>
      <protection locked="0"/>
    </xf>
    <xf numFmtId="164" fontId="18" fillId="3" borderId="12" xfId="4" applyFont="1" applyFill="1" applyBorder="1" applyAlignment="1" applyProtection="1">
      <alignment horizontal="center" vertical="center"/>
      <protection locked="0"/>
    </xf>
    <xf numFmtId="164" fontId="21" fillId="4" borderId="12" xfId="4" applyFont="1" applyFill="1" applyBorder="1" applyAlignment="1" applyProtection="1">
      <alignment horizontal="center" vertical="center"/>
      <protection locked="0"/>
    </xf>
    <xf numFmtId="165" fontId="21" fillId="18" borderId="9" xfId="8" applyNumberFormat="1" applyFont="1" applyFill="1" applyBorder="1" applyAlignment="1" applyProtection="1">
      <alignment horizontal="center" vertical="center"/>
    </xf>
    <xf numFmtId="165" fontId="17" fillId="18" borderId="9" xfId="4" applyNumberFormat="1" applyFont="1" applyFill="1" applyBorder="1" applyAlignment="1" applyProtection="1">
      <alignment horizontal="center" vertical="center"/>
    </xf>
    <xf numFmtId="165" fontId="17" fillId="18" borderId="10" xfId="4" applyNumberFormat="1" applyFont="1" applyFill="1" applyBorder="1" applyAlignment="1" applyProtection="1">
      <alignment horizontal="center" vertical="center"/>
    </xf>
    <xf numFmtId="164" fontId="18" fillId="18" borderId="9" xfId="4" applyFont="1" applyFill="1" applyBorder="1" applyAlignment="1" applyProtection="1">
      <alignment horizontal="center" vertical="center"/>
    </xf>
    <xf numFmtId="164" fontId="22" fillId="18" borderId="9" xfId="4" applyFont="1" applyFill="1" applyBorder="1" applyAlignment="1" applyProtection="1"/>
    <xf numFmtId="164" fontId="18" fillId="18" borderId="8" xfId="4" applyFont="1" applyFill="1" applyBorder="1" applyAlignment="1" applyProtection="1">
      <alignment horizontal="center" vertical="center"/>
    </xf>
    <xf numFmtId="164" fontId="18" fillId="18" borderId="10" xfId="4" applyFont="1" applyFill="1" applyBorder="1" applyAlignment="1" applyProtection="1">
      <alignment horizontal="center" vertical="center"/>
    </xf>
    <xf numFmtId="164" fontId="21" fillId="4" borderId="9" xfId="4" applyFont="1" applyFill="1" applyBorder="1" applyAlignment="1" applyProtection="1">
      <alignment horizontal="center" vertical="center"/>
    </xf>
    <xf numFmtId="164" fontId="17" fillId="18" borderId="8" xfId="4" applyFont="1" applyFill="1" applyBorder="1" applyAlignment="1" applyProtection="1">
      <alignment horizontal="center" vertical="center"/>
    </xf>
    <xf numFmtId="164" fontId="17" fillId="18" borderId="9" xfId="4" applyFont="1" applyFill="1" applyBorder="1" applyAlignment="1" applyProtection="1">
      <alignment horizontal="center" vertical="center"/>
    </xf>
    <xf numFmtId="164" fontId="14" fillId="0" borderId="2" xfId="4" applyFont="1" applyFill="1" applyBorder="1" applyAlignment="1" applyProtection="1">
      <alignment horizontal="center" vertical="center"/>
      <protection locked="0"/>
    </xf>
    <xf numFmtId="164" fontId="14" fillId="3" borderId="1" xfId="4" applyFont="1" applyFill="1" applyBorder="1" applyAlignment="1" applyProtection="1">
      <alignment horizontal="left" vertical="center"/>
      <protection locked="0"/>
    </xf>
    <xf numFmtId="164" fontId="17" fillId="17" borderId="7" xfId="4" applyFont="1" applyFill="1" applyBorder="1" applyAlignment="1" applyProtection="1">
      <alignment horizontal="center" vertical="center" wrapText="1"/>
    </xf>
    <xf numFmtId="164" fontId="20" fillId="17" borderId="15" xfId="4" applyFont="1" applyFill="1" applyBorder="1" applyAlignment="1" applyProtection="1">
      <alignment horizontal="center" vertical="center"/>
    </xf>
    <xf numFmtId="164" fontId="20" fillId="17" borderId="11" xfId="4" applyFont="1" applyFill="1" applyBorder="1" applyAlignment="1" applyProtection="1">
      <alignment horizontal="center" vertical="center"/>
    </xf>
    <xf numFmtId="165" fontId="20" fillId="17" borderId="15" xfId="4" applyNumberFormat="1" applyFont="1" applyFill="1" applyBorder="1" applyAlignment="1" applyProtection="1">
      <alignment horizontal="center" vertical="center"/>
    </xf>
    <xf numFmtId="165" fontId="20" fillId="17" borderId="13" xfId="4" applyNumberFormat="1" applyFont="1" applyFill="1" applyBorder="1" applyAlignment="1" applyProtection="1">
      <alignment horizontal="center" vertical="center"/>
    </xf>
    <xf numFmtId="164" fontId="22" fillId="3" borderId="11" xfId="4" applyFont="1" applyFill="1" applyBorder="1" applyAlignment="1" applyProtection="1"/>
    <xf numFmtId="164" fontId="21" fillId="0" borderId="0" xfId="4" applyFont="1" applyFill="1" applyAlignment="1" applyProtection="1"/>
    <xf numFmtId="164" fontId="18" fillId="6" borderId="8" xfId="8" applyFont="1" applyFill="1" applyBorder="1" applyAlignment="1" applyProtection="1">
      <alignment horizontal="center" vertical="center"/>
    </xf>
    <xf numFmtId="164" fontId="18" fillId="7" borderId="9" xfId="8" applyFont="1" applyFill="1" applyBorder="1" applyAlignment="1" applyProtection="1">
      <alignment horizontal="center" vertical="center"/>
    </xf>
    <xf numFmtId="165" fontId="17" fillId="8" borderId="9" xfId="8" applyNumberFormat="1" applyFont="1" applyFill="1" applyBorder="1" applyAlignment="1" applyProtection="1">
      <alignment horizontal="center" vertical="center"/>
    </xf>
    <xf numFmtId="165" fontId="18" fillId="9" borderId="8" xfId="8" applyNumberFormat="1" applyFont="1" applyFill="1" applyBorder="1" applyAlignment="1" applyProtection="1">
      <alignment horizontal="center" vertical="center"/>
    </xf>
    <xf numFmtId="165" fontId="18" fillId="10" borderId="9" xfId="8" applyNumberFormat="1" applyFont="1" applyFill="1" applyBorder="1" applyAlignment="1" applyProtection="1">
      <alignment horizontal="center" vertical="center"/>
    </xf>
    <xf numFmtId="165" fontId="18" fillId="3" borderId="10" xfId="4" applyNumberFormat="1" applyFont="1" applyFill="1" applyBorder="1" applyAlignment="1" applyProtection="1">
      <alignment horizontal="center" vertical="center"/>
    </xf>
    <xf numFmtId="164" fontId="21" fillId="0" borderId="0" xfId="4" applyFont="1" applyFill="1" applyAlignment="1" applyProtection="1">
      <protection locked="0"/>
    </xf>
    <xf numFmtId="164" fontId="21" fillId="3" borderId="14" xfId="8" applyFont="1" applyFill="1" applyBorder="1" applyAlignment="1" applyProtection="1">
      <alignment horizontal="center" vertical="center"/>
      <protection locked="0"/>
    </xf>
    <xf numFmtId="165" fontId="17" fillId="3" borderId="2" xfId="4" applyNumberFormat="1" applyFont="1" applyFill="1" applyBorder="1" applyAlignment="1" applyProtection="1">
      <alignment horizontal="center" vertical="center"/>
      <protection locked="0"/>
    </xf>
    <xf numFmtId="165" fontId="17" fillId="3" borderId="7" xfId="4" applyNumberFormat="1" applyFont="1" applyFill="1" applyBorder="1" applyAlignment="1" applyProtection="1">
      <alignment horizontal="center" vertical="center"/>
      <protection locked="0"/>
    </xf>
    <xf numFmtId="164" fontId="14" fillId="2" borderId="2" xfId="4" applyFont="1" applyFill="1" applyBorder="1" applyAlignment="1" applyProtection="1">
      <alignment horizontal="left" vertical="center"/>
      <protection locked="0"/>
    </xf>
    <xf numFmtId="164" fontId="17" fillId="13" borderId="2" xfId="4" applyFont="1" applyFill="1" applyBorder="1" applyAlignment="1" applyProtection="1">
      <alignment horizontal="center" vertical="center"/>
      <protection locked="0"/>
    </xf>
    <xf numFmtId="164" fontId="14" fillId="13" borderId="2" xfId="4" applyFont="1" applyFill="1" applyBorder="1" applyAlignment="1" applyProtection="1">
      <alignment horizontal="left" vertical="center" wrapText="1"/>
      <protection locked="0"/>
    </xf>
    <xf numFmtId="164" fontId="17" fillId="13" borderId="7" xfId="4" applyFont="1" applyFill="1" applyBorder="1" applyAlignment="1" applyProtection="1">
      <alignment horizontal="left" vertical="center" wrapText="1"/>
      <protection locked="0"/>
    </xf>
    <xf numFmtId="164" fontId="17" fillId="13" borderId="14" xfId="4" applyFont="1" applyFill="1" applyBorder="1" applyAlignment="1" applyProtection="1">
      <alignment horizontal="left" vertical="center" wrapText="1"/>
      <protection locked="0"/>
    </xf>
    <xf numFmtId="165" fontId="17" fillId="13" borderId="2" xfId="4" applyNumberFormat="1" applyFont="1" applyFill="1" applyBorder="1" applyAlignment="1" applyProtection="1">
      <alignment horizontal="center" vertical="center"/>
      <protection locked="0"/>
    </xf>
    <xf numFmtId="165" fontId="18" fillId="9" borderId="7" xfId="8" applyNumberFormat="1" applyFont="1" applyFill="1" applyBorder="1" applyAlignment="1" applyProtection="1">
      <alignment horizontal="center" vertical="center"/>
    </xf>
    <xf numFmtId="165" fontId="18" fillId="10" borderId="2" xfId="8" applyNumberFormat="1" applyFont="1" applyFill="1" applyBorder="1" applyAlignment="1" applyProtection="1">
      <alignment horizontal="center" vertical="center"/>
    </xf>
    <xf numFmtId="164" fontId="17" fillId="6" borderId="2" xfId="4" applyFont="1" applyFill="1" applyBorder="1" applyAlignment="1" applyProtection="1">
      <alignment horizontal="center" vertical="center"/>
    </xf>
    <xf numFmtId="164" fontId="17" fillId="7" borderId="7" xfId="4" applyFont="1" applyFill="1" applyBorder="1" applyAlignment="1" applyProtection="1">
      <alignment horizontal="center" vertical="center"/>
    </xf>
    <xf numFmtId="164" fontId="17" fillId="9" borderId="3" xfId="4" applyFont="1" applyFill="1" applyBorder="1" applyAlignment="1" applyProtection="1">
      <alignment horizontal="center" vertical="center"/>
    </xf>
    <xf numFmtId="164" fontId="17" fillId="10" borderId="3" xfId="4" applyFont="1" applyFill="1" applyBorder="1" applyAlignment="1" applyProtection="1">
      <alignment horizontal="center" vertical="center"/>
    </xf>
    <xf numFmtId="164" fontId="17" fillId="3" borderId="2" xfId="4" applyFont="1" applyFill="1" applyBorder="1" applyAlignment="1" applyProtection="1">
      <alignment horizontal="center" vertical="center"/>
    </xf>
    <xf numFmtId="164" fontId="17" fillId="3" borderId="7" xfId="4" applyFont="1" applyFill="1" applyBorder="1" applyAlignment="1" applyProtection="1">
      <alignment horizontal="center" vertical="center"/>
    </xf>
    <xf numFmtId="164" fontId="17" fillId="3" borderId="11" xfId="4" applyFont="1" applyFill="1" applyBorder="1" applyAlignment="1" applyProtection="1">
      <alignment horizontal="left" vertical="center"/>
      <protection locked="0"/>
    </xf>
    <xf numFmtId="165" fontId="17" fillId="5" borderId="11" xfId="4" applyNumberFormat="1" applyFont="1" applyFill="1" applyBorder="1" applyAlignment="1" applyProtection="1">
      <alignment horizontal="center" vertical="center"/>
      <protection locked="0"/>
    </xf>
    <xf numFmtId="165" fontId="17" fillId="3" borderId="11" xfId="4" applyNumberFormat="1" applyFont="1" applyFill="1" applyBorder="1" applyAlignment="1" applyProtection="1">
      <alignment horizontal="center" vertical="center"/>
      <protection locked="0"/>
    </xf>
    <xf numFmtId="165" fontId="7" fillId="3" borderId="11" xfId="4" applyNumberFormat="1" applyFont="1" applyFill="1" applyBorder="1" applyAlignment="1" applyProtection="1">
      <protection locked="0"/>
    </xf>
    <xf numFmtId="165" fontId="17" fillId="3" borderId="3" xfId="4" applyNumberFormat="1" applyFont="1" applyFill="1" applyBorder="1" applyAlignment="1" applyProtection="1">
      <alignment horizontal="center" vertical="center"/>
      <protection locked="0"/>
    </xf>
    <xf numFmtId="164" fontId="2" fillId="3" borderId="2" xfId="4" applyFont="1" applyFill="1" applyBorder="1" applyAlignment="1" applyProtection="1">
      <protection locked="0"/>
    </xf>
    <xf numFmtId="164" fontId="7" fillId="4" borderId="11" xfId="4" applyFont="1" applyFill="1" applyBorder="1" applyAlignment="1" applyProtection="1">
      <alignment vertical="center"/>
      <protection locked="0"/>
    </xf>
    <xf numFmtId="164" fontId="16" fillId="3" borderId="7" xfId="4" applyFont="1" applyFill="1" applyBorder="1" applyAlignment="1" applyProtection="1">
      <alignment vertical="center"/>
      <protection locked="0"/>
    </xf>
    <xf numFmtId="164" fontId="16" fillId="3" borderId="2" xfId="4" applyFont="1" applyFill="1" applyBorder="1" applyAlignment="1" applyProtection="1">
      <alignment vertical="center"/>
      <protection locked="0"/>
    </xf>
    <xf numFmtId="164" fontId="17" fillId="3" borderId="11" xfId="4" applyFont="1" applyFill="1" applyBorder="1" applyAlignment="1" applyProtection="1">
      <alignment horizontal="left" vertical="center" wrapText="1"/>
      <protection locked="0"/>
    </xf>
    <xf numFmtId="165" fontId="17" fillId="3" borderId="11" xfId="4" applyNumberFormat="1" applyFont="1" applyFill="1" applyBorder="1" applyAlignment="1" applyProtection="1">
      <alignment vertical="center"/>
      <protection locked="0"/>
    </xf>
    <xf numFmtId="165" fontId="17" fillId="3" borderId="2" xfId="4" applyNumberFormat="1" applyFont="1" applyFill="1" applyBorder="1" applyAlignment="1" applyProtection="1">
      <alignment vertical="center"/>
      <protection locked="0"/>
    </xf>
    <xf numFmtId="165" fontId="17" fillId="3" borderId="15" xfId="4" applyNumberFormat="1" applyFont="1" applyFill="1" applyBorder="1" applyAlignment="1" applyProtection="1">
      <alignment horizontal="center" vertical="center"/>
      <protection locked="0"/>
    </xf>
    <xf numFmtId="165" fontId="17" fillId="3" borderId="13" xfId="4" applyNumberFormat="1" applyFont="1" applyFill="1" applyBorder="1" applyAlignment="1" applyProtection="1">
      <alignment horizontal="center" vertical="center"/>
      <protection locked="0"/>
    </xf>
    <xf numFmtId="164" fontId="7" fillId="4" borderId="2" xfId="4" applyFont="1" applyFill="1" applyBorder="1" applyAlignment="1" applyProtection="1">
      <alignment vertical="center"/>
      <protection locked="0"/>
    </xf>
    <xf numFmtId="164" fontId="17" fillId="3" borderId="3" xfId="4" applyFont="1" applyFill="1" applyBorder="1" applyAlignment="1" applyProtection="1">
      <alignment horizontal="center" vertical="center"/>
      <protection locked="0"/>
    </xf>
    <xf numFmtId="164" fontId="16" fillId="3" borderId="15" xfId="4" applyFont="1" applyFill="1" applyBorder="1" applyAlignment="1" applyProtection="1">
      <alignment vertical="center"/>
      <protection locked="0"/>
    </xf>
    <xf numFmtId="164" fontId="16" fillId="3" borderId="11" xfId="4" applyFont="1" applyFill="1" applyBorder="1" applyAlignment="1" applyProtection="1">
      <alignment vertical="center"/>
      <protection locked="0"/>
    </xf>
    <xf numFmtId="164" fontId="17" fillId="3" borderId="9" xfId="4" applyFont="1" applyFill="1" applyBorder="1" applyAlignment="1" applyProtection="1">
      <alignment horizontal="left" vertical="center"/>
      <protection locked="0"/>
    </xf>
    <xf numFmtId="164" fontId="17" fillId="3" borderId="12" xfId="4" applyFont="1" applyFill="1" applyBorder="1" applyAlignment="1" applyProtection="1">
      <alignment horizontal="left" vertical="center"/>
      <protection locked="0"/>
    </xf>
    <xf numFmtId="164" fontId="17" fillId="3" borderId="8" xfId="4" applyFont="1" applyFill="1" applyBorder="1" applyAlignment="1" applyProtection="1">
      <alignment horizontal="center" vertical="center"/>
      <protection locked="0"/>
    </xf>
    <xf numFmtId="164" fontId="17" fillId="3" borderId="9" xfId="4" applyFont="1" applyFill="1" applyBorder="1" applyAlignment="1" applyProtection="1">
      <alignment horizontal="center" vertical="center"/>
      <protection locked="0"/>
    </xf>
    <xf numFmtId="164" fontId="17" fillId="3" borderId="10" xfId="4" applyFont="1" applyFill="1" applyBorder="1" applyAlignment="1" applyProtection="1">
      <alignment horizontal="center" vertical="center"/>
      <protection locked="0"/>
    </xf>
    <xf numFmtId="164" fontId="24" fillId="0" borderId="0" xfId="4" applyFont="1" applyFill="1" applyAlignment="1" applyProtection="1">
      <protection locked="0"/>
    </xf>
    <xf numFmtId="166" fontId="7" fillId="0" borderId="0" xfId="4" applyNumberFormat="1" applyFont="1" applyFill="1" applyAlignment="1" applyProtection="1">
      <protection locked="0"/>
    </xf>
    <xf numFmtId="164" fontId="24" fillId="3" borderId="0" xfId="4" applyFont="1" applyFill="1" applyAlignment="1" applyProtection="1">
      <protection locked="0"/>
    </xf>
    <xf numFmtId="164" fontId="1" fillId="2" borderId="0" xfId="7" applyFont="1" applyFill="1" applyAlignment="1" applyProtection="1">
      <alignment horizontal="left" vertical="center"/>
      <protection locked="0"/>
    </xf>
    <xf numFmtId="164" fontId="1" fillId="3" borderId="2" xfId="7" applyFont="1" applyFill="1" applyBorder="1" applyAlignment="1" applyProtection="1">
      <alignment horizontal="center" vertical="center" wrapText="1"/>
      <protection locked="0"/>
    </xf>
    <xf numFmtId="164" fontId="1" fillId="2" borderId="10" xfId="7" applyFont="1" applyFill="1" applyBorder="1" applyAlignment="1" applyProtection="1">
      <alignment horizontal="left" vertical="center"/>
      <protection locked="0"/>
    </xf>
    <xf numFmtId="164" fontId="1" fillId="2" borderId="2" xfId="7" applyFont="1" applyFill="1" applyBorder="1" applyAlignment="1" applyProtection="1">
      <alignment horizontal="center" vertical="center"/>
    </xf>
    <xf numFmtId="164" fontId="1" fillId="0" borderId="2" xfId="7" applyFont="1" applyFill="1" applyBorder="1" applyAlignment="1" applyProtection="1">
      <alignment horizontal="center" vertical="center"/>
      <protection locked="0"/>
    </xf>
    <xf numFmtId="164" fontId="1" fillId="2" borderId="2" xfId="7" applyFont="1" applyFill="1" applyBorder="1" applyAlignment="1" applyProtection="1">
      <alignment horizontal="left" vertical="center" wrapText="1"/>
    </xf>
    <xf numFmtId="164" fontId="1" fillId="2" borderId="5" xfId="7" applyFont="1" applyFill="1" applyBorder="1" applyAlignment="1" applyProtection="1">
      <alignment horizontal="left" vertical="center"/>
      <protection locked="0"/>
    </xf>
    <xf numFmtId="164" fontId="1" fillId="0" borderId="2" xfId="7" applyFont="1" applyFill="1" applyBorder="1" applyAlignment="1" applyProtection="1"/>
    <xf numFmtId="164" fontId="1" fillId="2" borderId="13" xfId="7" applyFont="1" applyFill="1" applyBorder="1" applyAlignment="1" applyProtection="1">
      <alignment horizontal="left" vertical="center"/>
      <protection locked="0"/>
    </xf>
    <xf numFmtId="164" fontId="1" fillId="0" borderId="0" xfId="7" applyFont="1" applyFill="1" applyAlignment="1" applyProtection="1"/>
    <xf numFmtId="164" fontId="1" fillId="2" borderId="0" xfId="7" applyFont="1" applyFill="1" applyAlignment="1" applyProtection="1">
      <alignment horizontal="center" vertical="center"/>
    </xf>
    <xf numFmtId="164" fontId="1" fillId="2" borderId="0" xfId="7" applyFont="1" applyFill="1" applyAlignment="1" applyProtection="1">
      <alignment horizontal="left" vertical="center" wrapText="1"/>
    </xf>
    <xf numFmtId="164" fontId="1" fillId="0" borderId="1" xfId="7" applyFont="1" applyFill="1" applyBorder="1" applyAlignment="1" applyProtection="1">
      <alignment horizontal="center" vertical="center"/>
      <protection locked="0"/>
    </xf>
    <xf numFmtId="164" fontId="1" fillId="2" borderId="1" xfId="7" applyFont="1" applyFill="1" applyBorder="1" applyAlignment="1" applyProtection="1">
      <alignment horizontal="center" vertical="center"/>
    </xf>
    <xf numFmtId="164" fontId="1" fillId="2" borderId="1" xfId="7" applyFont="1" applyFill="1" applyBorder="1" applyAlignment="1" applyProtection="1">
      <alignment horizontal="left" vertical="center" wrapText="1"/>
    </xf>
    <xf numFmtId="164" fontId="25" fillId="3" borderId="2" xfId="6" applyFont="1" applyFill="1" applyBorder="1" applyAlignment="1" applyProtection="1">
      <alignment horizontal="center" vertical="center"/>
      <protection locked="0"/>
    </xf>
    <xf numFmtId="164" fontId="1" fillId="11" borderId="2" xfId="6" applyFont="1" applyFill="1" applyBorder="1" applyAlignment="1" applyProtection="1">
      <alignment horizontal="left" vertical="center" wrapText="1"/>
      <protection locked="0"/>
    </xf>
    <xf numFmtId="164" fontId="1" fillId="0" borderId="2" xfId="6" applyFont="1" applyFill="1" applyBorder="1" applyAlignment="1" applyProtection="1">
      <alignment horizontal="left" vertical="center"/>
      <protection locked="0"/>
    </xf>
    <xf numFmtId="167" fontId="1" fillId="0" borderId="2" xfId="6" applyNumberFormat="1" applyFont="1" applyFill="1" applyBorder="1" applyAlignment="1" applyProtection="1">
      <alignment horizontal="left" vertical="center"/>
      <protection locked="0"/>
    </xf>
    <xf numFmtId="164" fontId="1" fillId="0" borderId="0" xfId="6" applyFont="1" applyFill="1" applyAlignment="1" applyProtection="1">
      <alignment horizontal="left" vertical="center"/>
    </xf>
    <xf numFmtId="164" fontId="1" fillId="2" borderId="2" xfId="6" applyFont="1" applyFill="1" applyBorder="1" applyAlignment="1" applyProtection="1">
      <alignment horizontal="left" vertical="center"/>
    </xf>
    <xf numFmtId="164" fontId="1" fillId="0" borderId="2" xfId="6" applyFont="1" applyFill="1" applyBorder="1" applyAlignment="1" applyProtection="1">
      <alignment horizontal="left" vertical="center"/>
    </xf>
    <xf numFmtId="167" fontId="1" fillId="0" borderId="2" xfId="6" applyNumberFormat="1" applyFont="1" applyFill="1" applyBorder="1" applyAlignment="1" applyProtection="1">
      <alignment horizontal="left" vertical="center"/>
    </xf>
    <xf numFmtId="164" fontId="1" fillId="0" borderId="2" xfId="6" applyFont="1" applyFill="1" applyBorder="1" applyAlignment="1" applyProtection="1">
      <alignment horizontal="left" vertical="center" wrapText="1"/>
    </xf>
    <xf numFmtId="164" fontId="2" fillId="2" borderId="0" xfId="8" applyFont="1" applyFill="1" applyAlignment="1" applyProtection="1">
      <alignment horizontal="left" vertical="center"/>
    </xf>
    <xf numFmtId="164" fontId="26" fillId="2" borderId="2" xfId="8" applyFont="1" applyFill="1" applyBorder="1" applyAlignment="1" applyProtection="1">
      <alignment horizontal="left" vertical="center"/>
    </xf>
    <xf numFmtId="164" fontId="26" fillId="3" borderId="2" xfId="8" applyFont="1" applyFill="1" applyBorder="1" applyAlignment="1" applyProtection="1">
      <alignment horizontal="left" vertical="center"/>
    </xf>
    <xf numFmtId="164" fontId="26" fillId="19" borderId="2" xfId="8" applyFont="1" applyFill="1" applyBorder="1" applyAlignment="1" applyProtection="1">
      <alignment horizontal="left" vertical="center"/>
    </xf>
    <xf numFmtId="164" fontId="3" fillId="3" borderId="2" xfId="8" applyFont="1" applyFill="1" applyBorder="1" applyAlignment="1" applyProtection="1">
      <alignment horizontal="left" vertical="center"/>
      <protection locked="0"/>
    </xf>
    <xf numFmtId="164" fontId="2" fillId="3" borderId="2" xfId="8" applyFont="1" applyFill="1" applyBorder="1" applyAlignment="1" applyProtection="1">
      <alignment horizontal="left" vertical="center"/>
      <protection locked="0"/>
    </xf>
    <xf numFmtId="164" fontId="3" fillId="3" borderId="2" xfId="8" applyFont="1" applyFill="1" applyBorder="1" applyAlignment="1" applyProtection="1">
      <alignment horizontal="left" vertical="center" wrapText="1"/>
    </xf>
    <xf numFmtId="164" fontId="3" fillId="19" borderId="2" xfId="8" applyFont="1" applyFill="1" applyBorder="1" applyAlignment="1" applyProtection="1"/>
    <xf numFmtId="164" fontId="3" fillId="3" borderId="2" xfId="8" applyFont="1" applyFill="1" applyBorder="1" applyAlignment="1" applyProtection="1"/>
    <xf numFmtId="164" fontId="7" fillId="20" borderId="9" xfId="4" applyFont="1" applyFill="1" applyBorder="1" applyAlignment="1" applyProtection="1">
      <alignment horizontal="left" vertical="center"/>
      <protection locked="0"/>
    </xf>
    <xf numFmtId="164" fontId="26" fillId="20" borderId="2" xfId="4" applyFont="1" applyFill="1" applyBorder="1" applyAlignment="1" applyProtection="1">
      <alignment horizontal="left" vertical="center"/>
    </xf>
    <xf numFmtId="164" fontId="7" fillId="20" borderId="10" xfId="4" applyFont="1" applyFill="1" applyBorder="1" applyAlignment="1" applyProtection="1">
      <alignment horizontal="left" vertical="center" wrapText="1"/>
    </xf>
    <xf numFmtId="164" fontId="3" fillId="3" borderId="12" xfId="8" applyFont="1" applyFill="1" applyBorder="1" applyAlignment="1" applyProtection="1"/>
    <xf numFmtId="164" fontId="3" fillId="3" borderId="0" xfId="8" applyFont="1" applyFill="1" applyAlignment="1" applyProtection="1">
      <alignment horizontal="left" vertical="center"/>
    </xf>
    <xf numFmtId="164" fontId="26" fillId="3" borderId="2" xfId="8" applyFont="1" applyFill="1" applyBorder="1" applyAlignment="1" applyProtection="1">
      <alignment horizontal="left" vertical="center" wrapText="1"/>
    </xf>
    <xf numFmtId="164" fontId="24" fillId="0" borderId="0" xfId="8" applyFont="1" applyFill="1" applyAlignment="1" applyProtection="1"/>
    <xf numFmtId="164" fontId="2" fillId="3" borderId="2" xfId="8" applyFont="1" applyFill="1" applyBorder="1" applyAlignment="1" applyProtection="1">
      <alignment horizontal="left" vertical="center" wrapText="1"/>
    </xf>
    <xf numFmtId="164" fontId="2" fillId="19" borderId="2" xfId="8" applyFont="1" applyFill="1" applyBorder="1" applyAlignment="1" applyProtection="1">
      <alignment horizontal="left" vertical="center" wrapText="1"/>
      <protection locked="0"/>
    </xf>
    <xf numFmtId="164" fontId="2" fillId="3" borderId="2" xfId="8" applyFont="1" applyFill="1" applyBorder="1" applyAlignment="1" applyProtection="1">
      <alignment horizontal="left" vertical="center" wrapText="1"/>
      <protection locked="0"/>
    </xf>
    <xf numFmtId="164" fontId="2" fillId="3" borderId="2" xfId="8" applyFont="1" applyFill="1" applyBorder="1" applyAlignment="1" applyProtection="1"/>
    <xf numFmtId="164" fontId="2" fillId="19" borderId="2" xfId="8" applyFont="1" applyFill="1" applyBorder="1" applyAlignment="1" applyProtection="1"/>
    <xf numFmtId="164" fontId="3" fillId="3" borderId="11" xfId="8" applyFont="1" applyFill="1" applyBorder="1" applyAlignment="1" applyProtection="1"/>
    <xf numFmtId="164" fontId="2" fillId="0" borderId="2" xfId="8" applyFont="1" applyFill="1" applyBorder="1" applyAlignment="1" applyProtection="1">
      <alignment horizontal="left" vertical="center" wrapText="1"/>
      <protection locked="0"/>
    </xf>
    <xf numFmtId="164" fontId="3" fillId="0" borderId="2" xfId="8" applyFont="1" applyFill="1" applyBorder="1" applyAlignment="1" applyProtection="1"/>
    <xf numFmtId="164" fontId="3" fillId="19" borderId="12" xfId="8" applyFont="1" applyFill="1" applyBorder="1" applyAlignment="1" applyProtection="1"/>
    <xf numFmtId="164" fontId="3" fillId="0" borderId="12" xfId="8" applyFont="1" applyFill="1" applyBorder="1" applyAlignment="1" applyProtection="1"/>
    <xf numFmtId="164" fontId="26" fillId="19" borderId="2" xfId="8" applyFont="1" applyFill="1" applyBorder="1" applyAlignment="1" applyProtection="1">
      <alignment horizontal="left" vertical="center" wrapText="1"/>
    </xf>
    <xf numFmtId="164" fontId="24" fillId="19" borderId="0" xfId="8" applyFont="1" applyFill="1" applyAlignment="1" applyProtection="1"/>
    <xf numFmtId="164" fontId="24" fillId="19" borderId="0" xfId="8" applyFont="1" applyFill="1" applyAlignment="1" applyProtection="1">
      <alignment vertical="top"/>
    </xf>
    <xf numFmtId="164" fontId="26" fillId="19" borderId="2" xfId="8" applyFont="1" applyFill="1" applyBorder="1" applyAlignment="1" applyProtection="1">
      <alignment horizontal="left" vertical="top" wrapText="1"/>
    </xf>
    <xf numFmtId="164" fontId="26" fillId="19" borderId="2" xfId="8" applyFont="1" applyFill="1" applyBorder="1" applyAlignment="1" applyProtection="1">
      <alignment horizontal="left" vertical="top"/>
    </xf>
    <xf numFmtId="164" fontId="27" fillId="3" borderId="2" xfId="8" applyFont="1" applyFill="1" applyBorder="1" applyAlignment="1" applyProtection="1">
      <alignment horizontal="left" vertical="center"/>
      <protection locked="0"/>
    </xf>
    <xf numFmtId="164" fontId="1" fillId="2" borderId="2" xfId="5" applyFont="1" applyFill="1" applyBorder="1" applyAlignment="1" applyProtection="1">
      <alignment horizontal="left" vertical="center"/>
      <protection locked="0"/>
    </xf>
    <xf numFmtId="164" fontId="1" fillId="2" borderId="2" xfId="5" applyFont="1" applyFill="1" applyBorder="1" applyAlignment="1" applyProtection="1">
      <alignment horizontal="center" vertical="center"/>
      <protection locked="0"/>
    </xf>
    <xf numFmtId="164" fontId="1" fillId="2" borderId="2" xfId="5" applyFont="1" applyFill="1" applyBorder="1" applyAlignment="1" applyProtection="1">
      <alignment horizontal="center" vertical="center"/>
    </xf>
    <xf numFmtId="164" fontId="1" fillId="2" borderId="2" xfId="5" applyFont="1" applyFill="1" applyBorder="1" applyAlignment="1" applyProtection="1">
      <alignment horizontal="left" vertical="center" wrapText="1"/>
      <protection locked="0"/>
    </xf>
    <xf numFmtId="164" fontId="1" fillId="11" borderId="2" xfId="5" applyFont="1" applyFill="1" applyBorder="1" applyAlignment="1" applyProtection="1">
      <alignment horizontal="left" vertical="center" wrapText="1"/>
      <protection locked="0"/>
    </xf>
    <xf numFmtId="164" fontId="1" fillId="2" borderId="2" xfId="8" applyFont="1" applyFill="1" applyBorder="1" applyAlignment="1" applyProtection="1">
      <alignment horizontal="left" vertical="center"/>
      <protection locked="0"/>
    </xf>
    <xf numFmtId="164" fontId="1" fillId="0" borderId="2" xfId="8" applyFont="1" applyFill="1" applyBorder="1" applyAlignment="1" applyProtection="1">
      <alignment horizontal="left" vertical="center"/>
      <protection locked="0"/>
    </xf>
    <xf numFmtId="164" fontId="1" fillId="0" borderId="2" xfId="8" applyFont="1" applyFill="1" applyBorder="1" applyAlignment="1" applyProtection="1">
      <alignment horizontal="left" vertical="top" wrapText="1"/>
      <protection locked="0"/>
    </xf>
    <xf numFmtId="164" fontId="1" fillId="0" borderId="2" xfId="8" applyFont="1" applyFill="1" applyBorder="1" applyAlignment="1" applyProtection="1">
      <alignment horizontal="left" vertical="center" wrapText="1"/>
    </xf>
    <xf numFmtId="164" fontId="13" fillId="0" borderId="0" xfId="4" applyFont="1" applyFill="1" applyAlignment="1" applyProtection="1">
      <protection locked="0"/>
    </xf>
    <xf numFmtId="164" fontId="17" fillId="3" borderId="2" xfId="4" applyFont="1" applyFill="1" applyBorder="1" applyAlignment="1" applyProtection="1">
      <alignment horizontal="left" vertical="center"/>
      <protection locked="0"/>
    </xf>
    <xf numFmtId="164" fontId="14" fillId="3" borderId="2" xfId="4" applyFont="1" applyFill="1" applyBorder="1" applyAlignment="1" applyProtection="1">
      <alignment horizontal="center" vertical="center"/>
      <protection locked="0"/>
    </xf>
    <xf numFmtId="164" fontId="17" fillId="3" borderId="2" xfId="4" applyFont="1" applyFill="1" applyBorder="1" applyAlignment="1" applyProtection="1">
      <alignment horizontal="center" vertical="center"/>
      <protection locked="0"/>
    </xf>
    <xf numFmtId="165" fontId="17" fillId="18" borderId="8" xfId="4" applyNumberFormat="1" applyFont="1" applyFill="1" applyBorder="1" applyAlignment="1" applyProtection="1">
      <alignment horizontal="center" vertical="center"/>
    </xf>
    <xf numFmtId="164" fontId="14" fillId="3" borderId="13" xfId="4" applyFont="1" applyFill="1" applyBorder="1" applyAlignment="1" applyProtection="1">
      <alignment horizontal="left" vertical="center"/>
      <protection locked="0"/>
    </xf>
    <xf numFmtId="165" fontId="14" fillId="3" borderId="13" xfId="4" applyNumberFormat="1" applyFont="1" applyFill="1" applyBorder="1" applyAlignment="1" applyProtection="1">
      <alignment vertical="center"/>
      <protection locked="0"/>
    </xf>
    <xf numFmtId="165" fontId="14" fillId="3" borderId="1" xfId="4" applyNumberFormat="1" applyFont="1" applyFill="1" applyBorder="1" applyAlignment="1" applyProtection="1">
      <alignment vertical="center"/>
      <protection locked="0"/>
    </xf>
    <xf numFmtId="165" fontId="14" fillId="3" borderId="15" xfId="4" applyNumberFormat="1" applyFont="1" applyFill="1" applyBorder="1" applyAlignment="1" applyProtection="1">
      <alignment vertical="center"/>
      <protection locked="0"/>
    </xf>
    <xf numFmtId="164" fontId="17" fillId="3" borderId="16" xfId="4" applyFont="1" applyFill="1" applyBorder="1" applyAlignment="1" applyProtection="1">
      <alignment horizontal="left" vertical="center" wrapText="1"/>
      <protection locked="0"/>
    </xf>
    <xf numFmtId="164" fontId="21" fillId="3" borderId="16" xfId="8" applyFont="1" applyFill="1" applyBorder="1" applyAlignment="1" applyProtection="1">
      <alignment horizontal="center" vertical="center"/>
      <protection locked="0"/>
    </xf>
    <xf numFmtId="165" fontId="21" fillId="18" borderId="16" xfId="8" applyNumberFormat="1" applyFont="1" applyFill="1" applyBorder="1" applyAlignment="1" applyProtection="1">
      <alignment horizontal="center" vertical="center"/>
    </xf>
    <xf numFmtId="165" fontId="21" fillId="18" borderId="16" xfId="8" applyNumberFormat="1" applyFont="1" applyFill="1" applyBorder="1" applyAlignment="1" applyProtection="1">
      <alignment horizontal="center" vertical="center" wrapText="1"/>
    </xf>
    <xf numFmtId="164" fontId="21" fillId="18" borderId="16" xfId="8" applyFont="1" applyFill="1" applyBorder="1" applyAlignment="1" applyProtection="1">
      <alignment horizontal="center" vertical="center"/>
    </xf>
    <xf numFmtId="165" fontId="17" fillId="18" borderId="16" xfId="4" applyNumberFormat="1" applyFont="1" applyFill="1" applyBorder="1" applyAlignment="1" applyProtection="1">
      <alignment horizontal="center" vertical="center"/>
    </xf>
    <xf numFmtId="164" fontId="14" fillId="3" borderId="3" xfId="4" applyFont="1" applyFill="1" applyBorder="1" applyAlignment="1" applyProtection="1">
      <alignment horizontal="left" vertical="center" wrapText="1"/>
      <protection locked="0"/>
    </xf>
    <xf numFmtId="164" fontId="14" fillId="3" borderId="3" xfId="4" applyFont="1" applyFill="1" applyBorder="1" applyAlignment="1" applyProtection="1">
      <alignment horizontal="center" vertical="center"/>
      <protection locked="0"/>
    </xf>
    <xf numFmtId="164" fontId="14" fillId="2" borderId="12" xfId="4" applyFont="1" applyFill="1" applyBorder="1" applyAlignment="1" applyProtection="1">
      <alignment horizontal="left" vertical="center"/>
      <protection locked="0"/>
    </xf>
    <xf numFmtId="164" fontId="14" fillId="3" borderId="16" xfId="4" applyFont="1" applyFill="1" applyBorder="1" applyAlignment="1" applyProtection="1">
      <alignment horizontal="left" vertical="center" wrapText="1"/>
      <protection locked="0"/>
    </xf>
    <xf numFmtId="164" fontId="17" fillId="3" borderId="16" xfId="4" applyFont="1" applyFill="1" applyBorder="1" applyAlignment="1" applyProtection="1">
      <alignment horizontal="center" vertical="center" wrapText="1"/>
      <protection locked="0"/>
    </xf>
    <xf numFmtId="165" fontId="18" fillId="11" borderId="16" xfId="4" applyNumberFormat="1" applyFont="1" applyFill="1" applyBorder="1" applyAlignment="1" applyProtection="1">
      <alignment horizontal="center" vertical="center"/>
    </xf>
    <xf numFmtId="165" fontId="20" fillId="17" borderId="3" xfId="8" applyNumberFormat="1" applyFont="1" applyFill="1" applyBorder="1" applyAlignment="1" applyProtection="1">
      <alignment horizontal="center" vertical="center"/>
    </xf>
    <xf numFmtId="165" fontId="17" fillId="17" borderId="7" xfId="4" applyNumberFormat="1" applyFont="1" applyFill="1" applyBorder="1" applyAlignment="1" applyProtection="1">
      <alignment horizontal="center" vertical="center"/>
    </xf>
    <xf numFmtId="165" fontId="23" fillId="17" borderId="16" xfId="8" applyNumberFormat="1" applyFont="1" applyFill="1" applyBorder="1" applyAlignment="1" applyProtection="1">
      <alignment horizontal="center" vertical="center"/>
    </xf>
    <xf numFmtId="164" fontId="7" fillId="0" borderId="2" xfId="4" applyFont="1" applyFill="1" applyBorder="1" applyAlignment="1" applyProtection="1">
      <alignment horizontal="center" vertical="center"/>
      <protection locked="0"/>
    </xf>
    <xf numFmtId="164" fontId="17" fillId="3" borderId="2" xfId="4" applyFont="1" applyFill="1" applyBorder="1" applyAlignment="1" applyProtection="1">
      <alignment horizontal="left" vertical="center"/>
      <protection locked="0"/>
    </xf>
    <xf numFmtId="164" fontId="17" fillId="3" borderId="2" xfId="4" applyFont="1" applyFill="1" applyBorder="1" applyAlignment="1" applyProtection="1">
      <alignment horizontal="left" vertical="center" wrapText="1"/>
      <protection locked="0"/>
    </xf>
    <xf numFmtId="164" fontId="17" fillId="5" borderId="2" xfId="4" applyFont="1" applyFill="1" applyBorder="1" applyAlignment="1" applyProtection="1">
      <alignment vertical="center"/>
      <protection locked="0"/>
    </xf>
    <xf numFmtId="164" fontId="17" fillId="3" borderId="2" xfId="4" applyFont="1" applyFill="1" applyBorder="1" applyAlignment="1" applyProtection="1">
      <alignment horizontal="center" vertical="center"/>
      <protection locked="0"/>
    </xf>
    <xf numFmtId="0" fontId="0" fillId="3" borderId="2" xfId="0" applyFill="1" applyBorder="1"/>
    <xf numFmtId="165" fontId="21" fillId="18" borderId="2" xfId="8" applyNumberFormat="1" applyFont="1" applyFill="1" applyBorder="1" applyAlignment="1" applyProtection="1">
      <alignment horizontal="center" vertical="center"/>
    </xf>
    <xf numFmtId="164" fontId="14" fillId="3" borderId="7" xfId="4" applyFont="1" applyFill="1" applyBorder="1" applyAlignment="1" applyProtection="1">
      <alignment horizontal="center" vertical="center"/>
      <protection locked="0"/>
    </xf>
    <xf numFmtId="164" fontId="21" fillId="18" borderId="17" xfId="8" applyFont="1" applyFill="1" applyBorder="1" applyAlignment="1" applyProtection="1">
      <alignment horizontal="center" vertical="center"/>
    </xf>
    <xf numFmtId="164" fontId="21" fillId="18" borderId="18" xfId="8" applyFont="1" applyFill="1" applyBorder="1" applyAlignment="1" applyProtection="1">
      <alignment horizontal="center" vertical="center"/>
    </xf>
    <xf numFmtId="164" fontId="21" fillId="18" borderId="19" xfId="8" applyFont="1" applyFill="1" applyBorder="1" applyAlignment="1" applyProtection="1">
      <alignment horizontal="center" vertical="center"/>
    </xf>
    <xf numFmtId="165" fontId="18" fillId="10" borderId="3" xfId="8" applyNumberFormat="1" applyFont="1" applyFill="1" applyBorder="1" applyAlignment="1" applyProtection="1">
      <alignment horizontal="center" vertical="center"/>
    </xf>
    <xf numFmtId="165" fontId="18" fillId="10" borderId="7" xfId="8" applyNumberFormat="1" applyFont="1" applyFill="1" applyBorder="1" applyAlignment="1" applyProtection="1">
      <alignment horizontal="center" vertical="center"/>
    </xf>
    <xf numFmtId="164" fontId="7" fillId="3" borderId="2" xfId="4" applyFont="1" applyFill="1" applyBorder="1" applyAlignment="1" applyProtection="1">
      <alignment horizontal="center" vertical="center" wrapText="1"/>
      <protection locked="0"/>
    </xf>
    <xf numFmtId="164" fontId="7" fillId="2" borderId="2" xfId="4" applyFont="1" applyFill="1" applyBorder="1" applyAlignment="1" applyProtection="1">
      <alignment horizontal="center" vertical="center" wrapText="1"/>
      <protection locked="0"/>
    </xf>
    <xf numFmtId="164" fontId="14" fillId="3" borderId="2" xfId="4" applyFont="1" applyFill="1" applyBorder="1" applyAlignment="1" applyProtection="1">
      <alignment horizontal="center" vertical="center"/>
      <protection locked="0"/>
    </xf>
    <xf numFmtId="164" fontId="14" fillId="9" borderId="2" xfId="4" applyFont="1" applyFill="1" applyBorder="1" applyAlignment="1" applyProtection="1">
      <alignment horizontal="center" textRotation="90" wrapText="1"/>
      <protection locked="0"/>
    </xf>
    <xf numFmtId="164" fontId="14" fillId="10" borderId="2" xfId="4" applyFont="1" applyFill="1" applyBorder="1" applyAlignment="1" applyProtection="1">
      <alignment horizontal="center" textRotation="90" wrapText="1"/>
      <protection locked="0"/>
    </xf>
    <xf numFmtId="164" fontId="14" fillId="3" borderId="2" xfId="4" applyFont="1" applyFill="1" applyBorder="1" applyAlignment="1" applyProtection="1">
      <alignment horizontal="center" textRotation="90" wrapText="1"/>
      <protection locked="0"/>
    </xf>
    <xf numFmtId="164" fontId="16" fillId="5" borderId="2" xfId="4" applyFont="1" applyFill="1" applyBorder="1" applyAlignment="1" applyProtection="1">
      <alignment horizontal="center" textRotation="90"/>
      <protection locked="0"/>
    </xf>
    <xf numFmtId="164" fontId="16" fillId="6" borderId="2" xfId="4" applyFont="1" applyFill="1" applyBorder="1" applyAlignment="1" applyProtection="1">
      <alignment horizontal="center" textRotation="90"/>
      <protection locked="0"/>
    </xf>
    <xf numFmtId="164" fontId="16" fillId="7" borderId="2" xfId="4" applyFont="1" applyFill="1" applyBorder="1" applyAlignment="1" applyProtection="1">
      <alignment horizontal="center" textRotation="90"/>
      <protection locked="0"/>
    </xf>
    <xf numFmtId="164" fontId="14" fillId="3" borderId="2" xfId="4" applyFont="1" applyFill="1" applyBorder="1" applyAlignment="1" applyProtection="1">
      <alignment horizontal="center" vertical="center" wrapText="1"/>
      <protection locked="0"/>
    </xf>
    <xf numFmtId="0" fontId="0" fillId="12" borderId="2" xfId="0" applyFill="1" applyBorder="1"/>
    <xf numFmtId="164" fontId="16" fillId="8" borderId="2" xfId="4" applyFont="1" applyFill="1" applyBorder="1" applyAlignment="1" applyProtection="1">
      <alignment horizontal="center" textRotation="90"/>
      <protection locked="0"/>
    </xf>
    <xf numFmtId="164" fontId="7" fillId="0" borderId="2" xfId="4" applyFont="1" applyFill="1" applyBorder="1" applyAlignment="1" applyProtection="1">
      <alignment horizontal="center"/>
      <protection locked="0"/>
    </xf>
    <xf numFmtId="164" fontId="7" fillId="4" borderId="2" xfId="4" applyFont="1" applyFill="1" applyBorder="1" applyAlignment="1" applyProtection="1">
      <alignment horizontal="center" vertical="center"/>
      <protection locked="0"/>
    </xf>
    <xf numFmtId="164" fontId="12" fillId="0" borderId="2" xfId="4" applyFont="1" applyFill="1" applyBorder="1" applyAlignment="1" applyProtection="1">
      <alignment horizontal="center" vertical="center"/>
      <protection locked="0"/>
    </xf>
    <xf numFmtId="164" fontId="14" fillId="3" borderId="2" xfId="4" applyFont="1" applyFill="1" applyBorder="1" applyAlignment="1" applyProtection="1">
      <alignment horizontal="left" vertical="center" wrapText="1"/>
      <protection locked="0"/>
    </xf>
    <xf numFmtId="164" fontId="14" fillId="3" borderId="2" xfId="4" applyFont="1" applyFill="1" applyBorder="1" applyAlignment="1" applyProtection="1">
      <alignment horizontal="center" vertical="center" textRotation="90" wrapText="1"/>
      <protection locked="0"/>
    </xf>
    <xf numFmtId="164" fontId="14" fillId="5" borderId="2" xfId="4" applyFont="1" applyFill="1" applyBorder="1" applyAlignment="1" applyProtection="1">
      <alignment horizontal="center" vertical="center" wrapText="1"/>
      <protection locked="0"/>
    </xf>
    <xf numFmtId="164" fontId="14" fillId="6" borderId="2" xfId="4" applyFont="1" applyFill="1" applyBorder="1" applyAlignment="1" applyProtection="1">
      <alignment horizontal="center" vertical="center" wrapText="1"/>
      <protection locked="0"/>
    </xf>
    <xf numFmtId="164" fontId="14" fillId="7" borderId="2" xfId="4" applyFont="1" applyFill="1" applyBorder="1" applyAlignment="1" applyProtection="1">
      <alignment horizontal="center" vertical="center" wrapText="1"/>
      <protection locked="0"/>
    </xf>
    <xf numFmtId="164" fontId="14" fillId="9" borderId="2" xfId="4" applyFont="1" applyFill="1" applyBorder="1" applyAlignment="1" applyProtection="1">
      <alignment horizontal="center" vertical="center" textRotation="90" wrapText="1"/>
      <protection locked="0"/>
    </xf>
    <xf numFmtId="164" fontId="14" fillId="10" borderId="2" xfId="4" applyFont="1" applyFill="1" applyBorder="1" applyAlignment="1" applyProtection="1">
      <alignment horizontal="center" vertical="center" textRotation="90" wrapText="1"/>
      <protection locked="0"/>
    </xf>
    <xf numFmtId="164" fontId="15" fillId="3" borderId="2" xfId="4" applyFont="1" applyFill="1" applyBorder="1" applyAlignment="1" applyProtection="1">
      <alignment horizontal="center" vertical="center" textRotation="90" wrapText="1"/>
      <protection locked="0"/>
    </xf>
    <xf numFmtId="164" fontId="14" fillId="8" borderId="2" xfId="4" applyFont="1" applyFill="1" applyBorder="1" applyAlignment="1" applyProtection="1">
      <alignment horizontal="center" vertical="center"/>
      <protection locked="0"/>
    </xf>
    <xf numFmtId="164" fontId="17" fillId="3" borderId="3" xfId="4" applyFont="1" applyFill="1" applyBorder="1" applyAlignment="1" applyProtection="1">
      <alignment horizontal="left" vertical="center"/>
      <protection locked="0"/>
    </xf>
    <xf numFmtId="164" fontId="17" fillId="3" borderId="14" xfId="4" applyFont="1" applyFill="1" applyBorder="1" applyAlignment="1" applyProtection="1">
      <alignment horizontal="left" vertical="center"/>
      <protection locked="0"/>
    </xf>
    <xf numFmtId="164" fontId="17" fillId="3" borderId="7" xfId="4" applyFont="1" applyFill="1" applyBorder="1" applyAlignment="1" applyProtection="1">
      <alignment horizontal="left" vertical="center"/>
      <protection locked="0"/>
    </xf>
    <xf numFmtId="0" fontId="0" fillId="0" borderId="14" xfId="0" applyFill="1" applyBorder="1"/>
    <xf numFmtId="0" fontId="0" fillId="11" borderId="14" xfId="0" applyFill="1" applyBorder="1"/>
    <xf numFmtId="0" fontId="0" fillId="2" borderId="14" xfId="0" applyFill="1" applyBorder="1"/>
    <xf numFmtId="164" fontId="1" fillId="3" borderId="2" xfId="7" applyFont="1" applyFill="1" applyBorder="1" applyAlignment="1" applyProtection="1">
      <alignment horizontal="center" vertical="center" wrapText="1"/>
      <protection locked="0"/>
    </xf>
    <xf numFmtId="164" fontId="1" fillId="0" borderId="2" xfId="7" applyFont="1" applyFill="1" applyBorder="1" applyAlignment="1" applyProtection="1">
      <alignment horizontal="center" vertical="center"/>
    </xf>
    <xf numFmtId="164" fontId="1" fillId="11" borderId="2" xfId="7" applyFont="1" applyFill="1" applyBorder="1" applyAlignment="1" applyProtection="1">
      <alignment horizontal="center" vertical="center"/>
      <protection locked="0"/>
    </xf>
    <xf numFmtId="164" fontId="1" fillId="11" borderId="2" xfId="7" applyFont="1" applyFill="1" applyBorder="1" applyAlignment="1" applyProtection="1">
      <alignment horizontal="left" vertical="center" wrapText="1"/>
      <protection locked="0"/>
    </xf>
    <xf numFmtId="164" fontId="1" fillId="2" borderId="2" xfId="7" applyFont="1" applyFill="1" applyBorder="1" applyAlignment="1" applyProtection="1">
      <alignment horizontal="center" vertical="center"/>
    </xf>
    <xf numFmtId="164" fontId="1" fillId="11" borderId="2" xfId="6" applyFont="1" applyFill="1" applyBorder="1" applyAlignment="1" applyProtection="1">
      <alignment horizontal="left" vertical="center" wrapText="1"/>
      <protection locked="0"/>
    </xf>
    <xf numFmtId="164" fontId="25" fillId="3" borderId="2" xfId="6" applyFont="1" applyFill="1" applyBorder="1" applyAlignment="1" applyProtection="1">
      <alignment horizontal="center" vertical="center"/>
      <protection locked="0"/>
    </xf>
    <xf numFmtId="164" fontId="27" fillId="3" borderId="2" xfId="8" applyFont="1" applyFill="1" applyBorder="1" applyAlignment="1" applyProtection="1">
      <alignment horizontal="left" vertical="center"/>
      <protection locked="0"/>
    </xf>
    <xf numFmtId="164" fontId="27" fillId="3" borderId="2" xfId="8" applyFont="1" applyFill="1" applyBorder="1" applyAlignment="1" applyProtection="1">
      <alignment horizontal="left" vertical="center" wrapText="1"/>
    </xf>
    <xf numFmtId="0" fontId="0" fillId="2" borderId="7" xfId="0" applyFill="1" applyBorder="1"/>
    <xf numFmtId="164" fontId="26" fillId="2" borderId="2" xfId="8" applyFont="1" applyFill="1" applyBorder="1" applyAlignment="1" applyProtection="1">
      <alignment horizontal="left" vertical="center"/>
    </xf>
    <xf numFmtId="164" fontId="26" fillId="2" borderId="2" xfId="8" applyFont="1" applyFill="1" applyBorder="1" applyAlignment="1" applyProtection="1">
      <alignment horizontal="left" vertical="center" wrapText="1"/>
    </xf>
    <xf numFmtId="164" fontId="2" fillId="3" borderId="2" xfId="8" applyFont="1" applyFill="1" applyBorder="1" applyAlignment="1" applyProtection="1">
      <alignment horizontal="left" vertical="center"/>
      <protection locked="0"/>
    </xf>
    <xf numFmtId="164" fontId="2" fillId="3" borderId="2" xfId="8" applyFont="1" applyFill="1" applyBorder="1" applyAlignment="1" applyProtection="1">
      <alignment horizontal="left" vertical="center" wrapText="1"/>
    </xf>
    <xf numFmtId="164" fontId="3" fillId="3" borderId="2" xfId="8" applyFont="1" applyFill="1" applyBorder="1" applyAlignment="1" applyProtection="1">
      <alignment horizontal="left" vertical="center" wrapText="1"/>
    </xf>
    <xf numFmtId="164" fontId="3" fillId="3" borderId="2" xfId="8" applyFont="1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164" fontId="26" fillId="0" borderId="2" xfId="8" applyFont="1" applyFill="1" applyBorder="1" applyAlignment="1" applyProtection="1">
      <alignment horizontal="left" vertical="top"/>
    </xf>
    <xf numFmtId="0" fontId="0" fillId="0" borderId="2" xfId="0" applyFill="1" applyBorder="1"/>
    <xf numFmtId="164" fontId="1" fillId="2" borderId="2" xfId="8" applyFont="1" applyFill="1" applyBorder="1" applyAlignment="1" applyProtection="1">
      <alignment horizontal="left" vertical="top" wrapText="1"/>
      <protection locked="0"/>
    </xf>
    <xf numFmtId="164" fontId="1" fillId="0" borderId="2" xfId="8" applyFont="1" applyFill="1" applyBorder="1" applyAlignment="1" applyProtection="1">
      <alignment horizontal="left" vertical="top" wrapText="1"/>
      <protection locked="0"/>
    </xf>
    <xf numFmtId="164" fontId="26" fillId="3" borderId="2" xfId="8" applyFont="1" applyFill="1" applyBorder="1" applyAlignment="1" applyProtection="1">
      <alignment horizontal="left" vertical="top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3" fillId="0" borderId="0" xfId="13"/>
    <xf numFmtId="0" fontId="6" fillId="0" borderId="0" xfId="13" applyFont="1" applyFill="1" applyBorder="1" applyAlignment="1" applyProtection="1">
      <alignment horizontal="left" vertical="center"/>
      <protection locked="0"/>
    </xf>
    <xf numFmtId="0" fontId="3" fillId="0" borderId="2" xfId="13" applyFont="1" applyFill="1" applyBorder="1" applyAlignment="1" applyProtection="1">
      <alignment horizontal="center" vertical="center"/>
      <protection locked="0"/>
    </xf>
    <xf numFmtId="0" fontId="3" fillId="0" borderId="2" xfId="13" applyFont="1" applyFill="1" applyBorder="1" applyAlignment="1" applyProtection="1">
      <alignment horizontal="center" vertical="center" textRotation="90"/>
      <protection locked="0"/>
    </xf>
    <xf numFmtId="0" fontId="3" fillId="0" borderId="2" xfId="13" applyFont="1" applyBorder="1" applyAlignment="1" applyProtection="1">
      <alignment horizontal="center" vertical="center"/>
      <protection locked="0"/>
    </xf>
    <xf numFmtId="0" fontId="3" fillId="0" borderId="2" xfId="13" applyFont="1" applyBorder="1" applyAlignment="1" applyProtection="1">
      <alignment horizontal="center" vertical="center" textRotation="90"/>
      <protection locked="0"/>
    </xf>
    <xf numFmtId="0" fontId="3" fillId="0" borderId="2" xfId="13" applyFont="1" applyBorder="1" applyAlignment="1" applyProtection="1">
      <alignment horizontal="left" vertical="center" textRotation="90"/>
      <protection locked="0"/>
    </xf>
    <xf numFmtId="0" fontId="3" fillId="3" borderId="2" xfId="13" applyFont="1" applyFill="1" applyBorder="1" applyAlignment="1" applyProtection="1">
      <alignment horizontal="center" vertical="center"/>
      <protection locked="0"/>
    </xf>
    <xf numFmtId="0" fontId="3" fillId="3" borderId="2" xfId="13" applyFont="1" applyFill="1" applyBorder="1" applyAlignment="1" applyProtection="1">
      <alignment horizontal="left" vertical="center"/>
      <protection locked="0"/>
    </xf>
    <xf numFmtId="0" fontId="28" fillId="0" borderId="0" xfId="14" applyFill="1" applyBorder="1"/>
    <xf numFmtId="0" fontId="29" fillId="3" borderId="2" xfId="13" applyFont="1" applyFill="1" applyBorder="1" applyAlignment="1" applyProtection="1">
      <alignment horizontal="center" vertical="center"/>
      <protection locked="0"/>
    </xf>
    <xf numFmtId="0" fontId="28" fillId="2" borderId="2" xfId="14" applyFill="1" applyBorder="1"/>
    <xf numFmtId="0" fontId="3" fillId="0" borderId="0" xfId="13" applyFont="1" applyAlignment="1" applyProtection="1">
      <alignment horizontal="left" vertical="center"/>
      <protection locked="0"/>
    </xf>
    <xf numFmtId="0" fontId="30" fillId="2" borderId="2" xfId="13" applyFont="1" applyFill="1" applyBorder="1" applyAlignment="1" applyProtection="1">
      <alignment horizontal="center" vertical="center"/>
      <protection locked="0"/>
    </xf>
    <xf numFmtId="0" fontId="8" fillId="2" borderId="2" xfId="13" applyFont="1" applyFill="1" applyBorder="1" applyAlignment="1" applyProtection="1">
      <alignment horizontal="center" vertical="center"/>
      <protection locked="0"/>
    </xf>
    <xf numFmtId="0" fontId="9" fillId="0" borderId="0" xfId="13" applyFont="1" applyFill="1" applyBorder="1" applyAlignment="1" applyProtection="1">
      <alignment horizontal="left" vertical="top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3" fillId="0" borderId="0" xfId="13" applyFont="1" applyFill="1" applyBorder="1" applyAlignment="1" applyProtection="1">
      <alignment horizontal="left" vertical="top" wrapText="1"/>
      <protection locked="0"/>
    </xf>
    <xf numFmtId="0" fontId="3" fillId="0" borderId="0" xfId="13" applyFont="1" applyAlignment="1" applyProtection="1">
      <alignment horizontal="left" vertical="top" wrapText="1"/>
      <protection locked="0"/>
    </xf>
    <xf numFmtId="0" fontId="10" fillId="0" borderId="2" xfId="13" applyFont="1" applyBorder="1" applyAlignment="1" applyProtection="1">
      <alignment horizontal="center" vertical="center"/>
      <protection locked="0"/>
    </xf>
    <xf numFmtId="0" fontId="6" fillId="0" borderId="0" xfId="13" applyFont="1" applyFill="1" applyBorder="1" applyAlignment="1" applyProtection="1">
      <alignment horizontal="left" vertical="top"/>
      <protection locked="0"/>
    </xf>
    <xf numFmtId="0" fontId="3" fillId="0" borderId="2" xfId="13" applyFont="1" applyFill="1" applyBorder="1" applyAlignment="1" applyProtection="1">
      <alignment horizontal="center" vertical="center" wrapText="1"/>
      <protection locked="0"/>
    </xf>
    <xf numFmtId="0" fontId="31" fillId="0" borderId="2" xfId="13" applyFont="1" applyFill="1" applyBorder="1" applyAlignment="1" applyProtection="1">
      <alignment horizontal="center" vertical="center"/>
      <protection locked="0"/>
    </xf>
    <xf numFmtId="0" fontId="31" fillId="0" borderId="2" xfId="13" applyFont="1" applyFill="1" applyBorder="1" applyAlignment="1" applyProtection="1">
      <alignment horizontal="center" vertical="center" wrapText="1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29" fillId="0" borderId="2" xfId="13" applyFont="1" applyBorder="1" applyAlignment="1" applyProtection="1">
      <alignment horizontal="center" vertical="center"/>
      <protection locked="0"/>
    </xf>
    <xf numFmtId="0" fontId="29" fillId="2" borderId="2" xfId="13" applyFont="1" applyFill="1" applyBorder="1" applyAlignment="1" applyProtection="1">
      <alignment horizontal="center" vertical="center"/>
      <protection locked="0"/>
    </xf>
    <xf numFmtId="0" fontId="3" fillId="0" borderId="0" xfId="13" applyFont="1" applyFill="1" applyBorder="1" applyAlignment="1" applyProtection="1">
      <alignment horizontal="center" vertical="center" wrapText="1"/>
      <protection locked="0"/>
    </xf>
    <xf numFmtId="0" fontId="3" fillId="0" borderId="0" xfId="13" applyFont="1" applyFill="1" applyBorder="1" applyAlignment="1" applyProtection="1">
      <alignment horizontal="center" vertical="center"/>
      <protection locked="0"/>
    </xf>
    <xf numFmtId="0" fontId="11" fillId="0" borderId="0" xfId="13" applyFont="1" applyFill="1" applyBorder="1" applyAlignment="1" applyProtection="1">
      <alignment horizontal="center" vertical="center" wrapText="1"/>
      <protection locked="0"/>
    </xf>
    <xf numFmtId="0" fontId="3" fillId="0" borderId="0" xfId="13" applyFont="1" applyAlignment="1" applyProtection="1">
      <alignment horizontal="center" vertical="center" wrapText="1"/>
      <protection locked="0"/>
    </xf>
    <xf numFmtId="0" fontId="28" fillId="2" borderId="0" xfId="14" applyFill="1" applyBorder="1"/>
    <xf numFmtId="0" fontId="29" fillId="0" borderId="0" xfId="13" applyFont="1" applyAlignment="1" applyProtection="1">
      <alignment horizontal="center" vertical="center" wrapText="1"/>
      <protection locked="0"/>
    </xf>
    <xf numFmtId="0" fontId="31" fillId="0" borderId="0" xfId="13" applyFont="1" applyFill="1" applyBorder="1" applyAlignment="1" applyProtection="1">
      <alignment horizontal="center" vertical="center"/>
      <protection locked="0"/>
    </xf>
    <xf numFmtId="0" fontId="31" fillId="0" borderId="0" xfId="13" applyFont="1" applyFill="1" applyBorder="1" applyAlignment="1" applyProtection="1">
      <alignment horizontal="center" vertical="center" wrapText="1"/>
      <protection locked="0"/>
    </xf>
    <xf numFmtId="0" fontId="29" fillId="0" borderId="0" xfId="13" applyFont="1" applyAlignment="1" applyProtection="1">
      <alignment horizontal="center" vertical="center"/>
      <protection locked="0"/>
    </xf>
    <xf numFmtId="0" fontId="3" fillId="3" borderId="0" xfId="13" applyFont="1" applyFill="1" applyBorder="1" applyAlignment="1" applyProtection="1">
      <alignment horizontal="center" vertical="center" wrapText="1"/>
      <protection locked="0"/>
    </xf>
    <xf numFmtId="0" fontId="3" fillId="3" borderId="0" xfId="13" applyFont="1" applyFill="1" applyBorder="1" applyAlignment="1" applyProtection="1">
      <alignment horizontal="left" vertical="center"/>
      <protection locked="0"/>
    </xf>
    <xf numFmtId="0" fontId="3" fillId="3" borderId="0" xfId="13" applyFont="1" applyFill="1" applyBorder="1" applyAlignment="1" applyProtection="1">
      <alignment horizontal="center" vertical="center"/>
      <protection locked="0"/>
    </xf>
    <xf numFmtId="0" fontId="28" fillId="0" borderId="0" xfId="14"/>
  </cellXfs>
  <cellStyles count="15">
    <cellStyle name="Excel Built-in Normal" xfId="8"/>
    <cellStyle name="Heading" xfId="9"/>
    <cellStyle name="Heading1" xfId="10"/>
    <cellStyle name="Result" xfId="11"/>
    <cellStyle name="Result2" xfId="12"/>
    <cellStyle name="Обычный" xfId="0" builtinId="0" customBuiltin="1"/>
    <cellStyle name="Обычный 2" xfId="1"/>
    <cellStyle name="Обычный 2 2" xfId="2"/>
    <cellStyle name="Обычный 3" xfId="3"/>
    <cellStyle name="Обычный 4" xfId="4"/>
    <cellStyle name="Обычный 4 2" xfId="13"/>
    <cellStyle name="Обычный 5" xfId="14"/>
    <cellStyle name="Обычный_sheetAudit" xfId="5"/>
    <cellStyle name="Обычный_sheetCmptList" xfId="6"/>
    <cellStyle name="Обычный_sheetComplexC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>
      <selection activeCell="H17" sqref="H17"/>
    </sheetView>
  </sheetViews>
  <sheetFormatPr defaultRowHeight="14.25"/>
  <cols>
    <col min="1" max="1024" width="6.5" style="1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workbookViewId="0">
      <selection activeCell="Z4" sqref="Z4"/>
    </sheetView>
  </sheetViews>
  <sheetFormatPr defaultRowHeight="13.5" customHeight="1"/>
  <cols>
    <col min="1" max="1" width="4.75" style="578" customWidth="1"/>
    <col min="2" max="68" width="2.375" style="578" customWidth="1"/>
    <col min="69" max="256" width="10.625" style="578" customWidth="1"/>
    <col min="257" max="16384" width="9" style="617"/>
  </cols>
  <sheetData>
    <row r="1" spans="1:64" ht="7.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</row>
    <row r="2" spans="1:64" ht="19.5" customHeight="1">
      <c r="A2" s="579" t="s">
        <v>0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</row>
    <row r="3" spans="1:64" ht="11.25" customHeight="1">
      <c r="A3" s="580" t="s">
        <v>1</v>
      </c>
      <c r="B3" s="580" t="s">
        <v>2</v>
      </c>
      <c r="C3" s="580"/>
      <c r="D3" s="580"/>
      <c r="E3" s="580"/>
      <c r="F3" s="581" t="s">
        <v>3</v>
      </c>
      <c r="G3" s="580" t="s">
        <v>4</v>
      </c>
      <c r="H3" s="580"/>
      <c r="I3" s="580"/>
      <c r="J3" s="581" t="s">
        <v>5</v>
      </c>
      <c r="K3" s="580" t="s">
        <v>6</v>
      </c>
      <c r="L3" s="580"/>
      <c r="M3" s="580"/>
      <c r="N3" s="582"/>
      <c r="O3" s="580" t="s">
        <v>7</v>
      </c>
      <c r="P3" s="580"/>
      <c r="Q3" s="580"/>
      <c r="R3" s="580"/>
      <c r="S3" s="581" t="s">
        <v>8</v>
      </c>
      <c r="T3" s="580" t="s">
        <v>9</v>
      </c>
      <c r="U3" s="580"/>
      <c r="V3" s="580"/>
      <c r="W3" s="581" t="s">
        <v>10</v>
      </c>
      <c r="X3" s="580" t="s">
        <v>11</v>
      </c>
      <c r="Y3" s="580"/>
      <c r="Z3" s="580"/>
      <c r="AA3" s="581" t="s">
        <v>12</v>
      </c>
      <c r="AB3" s="580" t="s">
        <v>13</v>
      </c>
      <c r="AC3" s="580"/>
      <c r="AD3" s="580"/>
      <c r="AE3" s="580"/>
      <c r="AF3" s="581" t="s">
        <v>14</v>
      </c>
      <c r="AG3" s="580" t="s">
        <v>15</v>
      </c>
      <c r="AH3" s="580"/>
      <c r="AI3" s="580"/>
      <c r="AJ3" s="581" t="s">
        <v>16</v>
      </c>
      <c r="AK3" s="580" t="s">
        <v>17</v>
      </c>
      <c r="AL3" s="580"/>
      <c r="AM3" s="580"/>
      <c r="AN3" s="580"/>
      <c r="AO3" s="580" t="s">
        <v>18</v>
      </c>
      <c r="AP3" s="580"/>
      <c r="AQ3" s="580"/>
      <c r="AR3" s="580"/>
      <c r="AS3" s="581" t="s">
        <v>19</v>
      </c>
      <c r="AT3" s="580" t="s">
        <v>20</v>
      </c>
      <c r="AU3" s="580"/>
      <c r="AV3" s="580"/>
      <c r="AW3" s="581" t="s">
        <v>21</v>
      </c>
      <c r="AX3" s="580" t="s">
        <v>22</v>
      </c>
      <c r="AY3" s="580"/>
      <c r="AZ3" s="580"/>
      <c r="BA3" s="580"/>
    </row>
    <row r="4" spans="1:64" ht="60.75" customHeight="1">
      <c r="A4" s="580"/>
      <c r="B4" s="583" t="s">
        <v>23</v>
      </c>
      <c r="C4" s="583" t="s">
        <v>24</v>
      </c>
      <c r="D4" s="583" t="s">
        <v>25</v>
      </c>
      <c r="E4" s="583" t="s">
        <v>26</v>
      </c>
      <c r="F4" s="581"/>
      <c r="G4" s="583" t="s">
        <v>27</v>
      </c>
      <c r="H4" s="583" t="s">
        <v>28</v>
      </c>
      <c r="I4" s="583" t="s">
        <v>29</v>
      </c>
      <c r="J4" s="581"/>
      <c r="K4" s="583" t="s">
        <v>30</v>
      </c>
      <c r="L4" s="583" t="s">
        <v>31</v>
      </c>
      <c r="M4" s="583" t="s">
        <v>32</v>
      </c>
      <c r="N4" s="583" t="s">
        <v>33</v>
      </c>
      <c r="O4" s="583" t="s">
        <v>23</v>
      </c>
      <c r="P4" s="583" t="s">
        <v>24</v>
      </c>
      <c r="Q4" s="583" t="s">
        <v>25</v>
      </c>
      <c r="R4" s="583" t="s">
        <v>26</v>
      </c>
      <c r="S4" s="581"/>
      <c r="T4" s="583" t="s">
        <v>34</v>
      </c>
      <c r="U4" s="583" t="s">
        <v>35</v>
      </c>
      <c r="V4" s="583" t="s">
        <v>36</v>
      </c>
      <c r="W4" s="581"/>
      <c r="X4" s="583" t="s">
        <v>37</v>
      </c>
      <c r="Y4" s="583" t="s">
        <v>38</v>
      </c>
      <c r="Z4" s="583" t="s">
        <v>39</v>
      </c>
      <c r="AA4" s="581"/>
      <c r="AB4" s="583" t="s">
        <v>37</v>
      </c>
      <c r="AC4" s="583" t="s">
        <v>38</v>
      </c>
      <c r="AD4" s="583" t="s">
        <v>39</v>
      </c>
      <c r="AE4" s="583" t="s">
        <v>40</v>
      </c>
      <c r="AF4" s="581"/>
      <c r="AG4" s="583" t="s">
        <v>27</v>
      </c>
      <c r="AH4" s="583" t="s">
        <v>28</v>
      </c>
      <c r="AI4" s="583" t="s">
        <v>29</v>
      </c>
      <c r="AJ4" s="581"/>
      <c r="AK4" s="583" t="s">
        <v>41</v>
      </c>
      <c r="AL4" s="583" t="s">
        <v>42</v>
      </c>
      <c r="AM4" s="583" t="s">
        <v>43</v>
      </c>
      <c r="AN4" s="583" t="s">
        <v>44</v>
      </c>
      <c r="AO4" s="583" t="s">
        <v>23</v>
      </c>
      <c r="AP4" s="583" t="s">
        <v>24</v>
      </c>
      <c r="AQ4" s="583" t="s">
        <v>25</v>
      </c>
      <c r="AR4" s="583" t="s">
        <v>26</v>
      </c>
      <c r="AS4" s="581"/>
      <c r="AT4" s="583" t="s">
        <v>27</v>
      </c>
      <c r="AU4" s="583" t="s">
        <v>28</v>
      </c>
      <c r="AV4" s="583" t="s">
        <v>29</v>
      </c>
      <c r="AW4" s="581"/>
      <c r="AX4" s="583" t="s">
        <v>30</v>
      </c>
      <c r="AY4" s="583" t="s">
        <v>31</v>
      </c>
      <c r="AZ4" s="583" t="s">
        <v>32</v>
      </c>
      <c r="BA4" s="584" t="s">
        <v>45</v>
      </c>
    </row>
    <row r="5" spans="1:64" ht="9.75" customHeight="1">
      <c r="A5" s="580"/>
      <c r="B5" s="585" t="s">
        <v>46</v>
      </c>
      <c r="C5" s="585" t="s">
        <v>47</v>
      </c>
      <c r="D5" s="585" t="s">
        <v>48</v>
      </c>
      <c r="E5" s="585" t="s">
        <v>49</v>
      </c>
      <c r="F5" s="585" t="s">
        <v>50</v>
      </c>
      <c r="G5" s="585" t="s">
        <v>51</v>
      </c>
      <c r="H5" s="585" t="s">
        <v>52</v>
      </c>
      <c r="I5" s="585" t="s">
        <v>53</v>
      </c>
      <c r="J5" s="585" t="s">
        <v>54</v>
      </c>
      <c r="K5" s="585" t="s">
        <v>55</v>
      </c>
      <c r="L5" s="585" t="s">
        <v>56</v>
      </c>
      <c r="M5" s="585" t="s">
        <v>57</v>
      </c>
      <c r="N5" s="585" t="s">
        <v>58</v>
      </c>
      <c r="O5" s="585" t="s">
        <v>59</v>
      </c>
      <c r="P5" s="585" t="s">
        <v>60</v>
      </c>
      <c r="Q5" s="585" t="s">
        <v>61</v>
      </c>
      <c r="R5" s="585" t="s">
        <v>62</v>
      </c>
      <c r="S5" s="585" t="s">
        <v>63</v>
      </c>
      <c r="T5" s="585" t="s">
        <v>64</v>
      </c>
      <c r="U5" s="585" t="s">
        <v>65</v>
      </c>
      <c r="V5" s="585" t="s">
        <v>66</v>
      </c>
      <c r="W5" s="585" t="s">
        <v>67</v>
      </c>
      <c r="X5" s="585" t="s">
        <v>68</v>
      </c>
      <c r="Y5" s="585" t="s">
        <v>69</v>
      </c>
      <c r="Z5" s="585" t="s">
        <v>70</v>
      </c>
      <c r="AA5" s="585" t="s">
        <v>71</v>
      </c>
      <c r="AB5" s="585" t="s">
        <v>72</v>
      </c>
      <c r="AC5" s="585" t="s">
        <v>73</v>
      </c>
      <c r="AD5" s="585" t="s">
        <v>74</v>
      </c>
      <c r="AE5" s="585" t="s">
        <v>75</v>
      </c>
      <c r="AF5" s="585" t="s">
        <v>76</v>
      </c>
      <c r="AG5" s="585" t="s">
        <v>77</v>
      </c>
      <c r="AH5" s="585" t="s">
        <v>78</v>
      </c>
      <c r="AI5" s="585" t="s">
        <v>79</v>
      </c>
      <c r="AJ5" s="585" t="s">
        <v>80</v>
      </c>
      <c r="AK5" s="585" t="s">
        <v>81</v>
      </c>
      <c r="AL5" s="585" t="s">
        <v>82</v>
      </c>
      <c r="AM5" s="585" t="s">
        <v>83</v>
      </c>
      <c r="AN5" s="585" t="s">
        <v>84</v>
      </c>
      <c r="AO5" s="585" t="s">
        <v>85</v>
      </c>
      <c r="AP5" s="585" t="s">
        <v>86</v>
      </c>
      <c r="AQ5" s="585" t="s">
        <v>87</v>
      </c>
      <c r="AR5" s="585" t="s">
        <v>88</v>
      </c>
      <c r="AS5" s="585" t="s">
        <v>89</v>
      </c>
      <c r="AT5" s="585" t="s">
        <v>90</v>
      </c>
      <c r="AU5" s="585" t="s">
        <v>91</v>
      </c>
      <c r="AV5" s="585" t="s">
        <v>92</v>
      </c>
      <c r="AW5" s="585" t="s">
        <v>93</v>
      </c>
      <c r="AX5" s="585" t="s">
        <v>94</v>
      </c>
      <c r="AY5" s="585" t="s">
        <v>95</v>
      </c>
      <c r="AZ5" s="585" t="s">
        <v>96</v>
      </c>
      <c r="BA5" s="586" t="s">
        <v>97</v>
      </c>
    </row>
    <row r="6" spans="1:64" ht="13.5" hidden="1" customHeight="1">
      <c r="A6" s="585"/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</row>
    <row r="7" spans="1:64" ht="13.5" hidden="1" customHeight="1">
      <c r="A7" s="588" t="s">
        <v>99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89"/>
      <c r="AK7" s="589"/>
      <c r="AL7" s="589"/>
      <c r="AM7" s="589"/>
      <c r="AN7" s="589"/>
      <c r="AO7" s="589"/>
      <c r="AP7" s="589"/>
      <c r="AQ7" s="589"/>
      <c r="AR7" s="589"/>
      <c r="AS7" s="589"/>
      <c r="AT7" s="589"/>
      <c r="AU7" s="589"/>
      <c r="AV7" s="589"/>
      <c r="AW7" s="589"/>
      <c r="AX7" s="589"/>
      <c r="AY7" s="589"/>
      <c r="AZ7" s="589"/>
      <c r="BA7" s="589"/>
      <c r="BB7" s="590"/>
      <c r="BC7" s="577"/>
    </row>
    <row r="8" spans="1:64" ht="13.5" hidden="1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89"/>
      <c r="AQ8" s="589"/>
      <c r="AR8" s="589"/>
      <c r="AS8" s="589"/>
      <c r="AT8" s="589"/>
      <c r="AU8" s="589"/>
      <c r="AV8" s="589"/>
      <c r="AW8" s="589"/>
      <c r="AX8" s="589"/>
      <c r="AY8" s="589"/>
      <c r="AZ8" s="589"/>
      <c r="BA8" s="589"/>
    </row>
    <row r="9" spans="1:64" ht="13.5" hidden="1" customHeight="1">
      <c r="A9" s="585"/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587"/>
      <c r="AT9" s="587"/>
      <c r="AU9" s="587"/>
      <c r="AV9" s="587"/>
      <c r="AW9" s="587"/>
      <c r="AX9" s="587"/>
      <c r="AY9" s="587"/>
      <c r="AZ9" s="587"/>
      <c r="BA9" s="587"/>
    </row>
    <row r="10" spans="1:64" ht="13.5" hidden="1" customHeight="1">
      <c r="A10" s="588" t="s">
        <v>100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R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90"/>
      <c r="BC10" s="577"/>
      <c r="BD10" s="590"/>
      <c r="BE10" s="590"/>
      <c r="BF10" s="577"/>
      <c r="BG10" s="590"/>
      <c r="BH10" s="590"/>
      <c r="BI10" s="577"/>
      <c r="BJ10" s="590"/>
      <c r="BK10" s="590"/>
      <c r="BL10" s="577"/>
    </row>
    <row r="11" spans="1:64" ht="13.5" hidden="1" customHeight="1">
      <c r="A11" s="588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R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90"/>
      <c r="BC11" s="577"/>
      <c r="BD11" s="590"/>
      <c r="BE11" s="590"/>
      <c r="BF11" s="577"/>
      <c r="BG11" s="590"/>
      <c r="BH11" s="590"/>
      <c r="BI11" s="577"/>
      <c r="BJ11" s="590"/>
      <c r="BK11" s="590"/>
      <c r="BL11" s="577"/>
    </row>
    <row r="12" spans="1:64" ht="13.5" hidden="1" customHeight="1">
      <c r="A12" s="585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7"/>
      <c r="AZ12" s="587"/>
      <c r="BA12" s="587"/>
      <c r="BB12" s="590"/>
      <c r="BC12" s="577"/>
      <c r="BD12" s="590"/>
      <c r="BE12" s="590"/>
      <c r="BF12" s="577"/>
      <c r="BG12" s="590"/>
      <c r="BH12" s="590"/>
      <c r="BI12" s="577"/>
      <c r="BJ12" s="590"/>
      <c r="BK12" s="590"/>
      <c r="BL12" s="577"/>
    </row>
    <row r="13" spans="1:64" ht="13.5" hidden="1" customHeight="1">
      <c r="A13" s="588" t="s">
        <v>101</v>
      </c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89"/>
      <c r="AS13" s="589"/>
      <c r="AT13" s="589"/>
      <c r="AU13" s="589"/>
      <c r="AV13" s="589"/>
      <c r="AW13" s="589"/>
      <c r="AX13" s="589"/>
      <c r="AY13" s="589"/>
      <c r="AZ13" s="589"/>
      <c r="BA13" s="589"/>
      <c r="BB13" s="590"/>
      <c r="BC13" s="577"/>
      <c r="BD13" s="590"/>
      <c r="BE13" s="590"/>
      <c r="BF13" s="577"/>
      <c r="BG13" s="590"/>
      <c r="BH13" s="590"/>
      <c r="BI13" s="577"/>
      <c r="BJ13" s="590"/>
      <c r="BK13" s="590"/>
      <c r="BL13" s="577"/>
    </row>
    <row r="14" spans="1:64" ht="13.5" hidden="1" customHeight="1">
      <c r="A14" s="588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89"/>
      <c r="AN14" s="589"/>
      <c r="AO14" s="589"/>
      <c r="AP14" s="589"/>
      <c r="AQ14" s="589"/>
      <c r="AR14" s="589"/>
      <c r="AS14" s="589"/>
      <c r="AT14" s="589"/>
      <c r="AU14" s="589"/>
      <c r="AV14" s="589"/>
      <c r="AW14" s="589"/>
      <c r="AX14" s="589"/>
      <c r="AY14" s="589"/>
      <c r="AZ14" s="589"/>
      <c r="BA14" s="589"/>
      <c r="BB14" s="590"/>
      <c r="BC14" s="577"/>
      <c r="BD14" s="590"/>
      <c r="BE14" s="590"/>
      <c r="BF14" s="577"/>
      <c r="BG14" s="590"/>
      <c r="BH14" s="590"/>
      <c r="BI14" s="577"/>
      <c r="BJ14" s="590"/>
      <c r="BK14" s="590"/>
      <c r="BL14" s="577"/>
    </row>
    <row r="15" spans="1:64" ht="13.5" hidden="1" customHeight="1">
      <c r="A15" s="585"/>
      <c r="B15" s="587"/>
      <c r="C15" s="587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90"/>
      <c r="BC15" s="577"/>
      <c r="BD15" s="590"/>
      <c r="BE15" s="590"/>
      <c r="BF15" s="577"/>
      <c r="BG15" s="590"/>
      <c r="BH15" s="590"/>
      <c r="BI15" s="577"/>
      <c r="BJ15" s="590"/>
      <c r="BK15" s="590"/>
      <c r="BL15" s="577"/>
    </row>
    <row r="16" spans="1:64" ht="13.5" hidden="1" customHeight="1">
      <c r="A16" s="588" t="s">
        <v>102</v>
      </c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89"/>
      <c r="AM16" s="589"/>
      <c r="AN16" s="589"/>
      <c r="AO16" s="589"/>
      <c r="AP16" s="589"/>
      <c r="AQ16" s="589"/>
      <c r="AR16" s="589"/>
      <c r="AS16" s="589"/>
      <c r="AT16" s="589"/>
      <c r="AU16" s="589"/>
      <c r="AV16" s="589"/>
      <c r="AW16" s="589"/>
      <c r="AX16" s="589"/>
      <c r="AY16" s="589"/>
      <c r="AZ16" s="589"/>
      <c r="BA16" s="589"/>
      <c r="BB16" s="590"/>
      <c r="BC16" s="577"/>
      <c r="BD16" s="590"/>
      <c r="BE16" s="590"/>
      <c r="BF16" s="577"/>
      <c r="BG16" s="590"/>
      <c r="BH16" s="590"/>
      <c r="BI16" s="577"/>
      <c r="BJ16" s="590"/>
      <c r="BK16" s="590"/>
      <c r="BL16" s="577"/>
    </row>
    <row r="17" spans="1:64" ht="13.5" hidden="1" customHeight="1">
      <c r="A17" s="588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90"/>
      <c r="BC17" s="577"/>
      <c r="BD17" s="590"/>
      <c r="BE17" s="590"/>
      <c r="BF17" s="577"/>
      <c r="BG17" s="590"/>
      <c r="BH17" s="590"/>
      <c r="BI17" s="577"/>
      <c r="BJ17" s="590"/>
      <c r="BK17" s="590"/>
      <c r="BL17" s="577"/>
    </row>
    <row r="18" spans="1:64" ht="13.5" hidden="1" customHeight="1">
      <c r="A18" s="585"/>
      <c r="B18" s="587"/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7"/>
      <c r="AZ18" s="587"/>
      <c r="BA18" s="587"/>
      <c r="BB18" s="590"/>
      <c r="BC18" s="577"/>
      <c r="BD18" s="590"/>
      <c r="BE18" s="590"/>
      <c r="BF18" s="577"/>
      <c r="BG18" s="590"/>
      <c r="BH18" s="590"/>
      <c r="BI18" s="577"/>
      <c r="BJ18" s="590"/>
      <c r="BK18" s="590"/>
      <c r="BL18" s="577"/>
    </row>
    <row r="19" spans="1:64" ht="13.5" hidden="1" customHeight="1">
      <c r="A19" s="588" t="s">
        <v>103</v>
      </c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  <c r="AC19" s="589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89"/>
      <c r="AQ19" s="589"/>
      <c r="AR19" s="589"/>
      <c r="AS19" s="589"/>
      <c r="AT19" s="589"/>
      <c r="AU19" s="589"/>
      <c r="AV19" s="589"/>
      <c r="AW19" s="589"/>
      <c r="AX19" s="589"/>
      <c r="AY19" s="589"/>
      <c r="AZ19" s="589"/>
      <c r="BA19" s="589"/>
      <c r="BB19" s="590"/>
      <c r="BC19" s="577"/>
      <c r="BD19" s="590"/>
      <c r="BE19" s="590"/>
      <c r="BF19" s="577"/>
      <c r="BG19" s="590"/>
      <c r="BH19" s="590"/>
      <c r="BI19" s="577"/>
      <c r="BJ19" s="590"/>
      <c r="BK19" s="590"/>
      <c r="BL19" s="577"/>
    </row>
    <row r="20" spans="1:64" ht="13.5" hidden="1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/>
      <c r="BB20" s="590"/>
      <c r="BC20" s="577"/>
      <c r="BD20" s="590"/>
      <c r="BE20" s="590"/>
      <c r="BF20" s="577"/>
      <c r="BG20" s="590"/>
      <c r="BH20" s="590"/>
      <c r="BI20" s="577"/>
      <c r="BJ20" s="590"/>
      <c r="BK20" s="590"/>
      <c r="BL20" s="577"/>
    </row>
    <row r="21" spans="1:64" ht="13.5" hidden="1" customHeight="1">
      <c r="B21" s="577"/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77"/>
      <c r="AW21" s="577"/>
      <c r="AX21" s="577"/>
      <c r="AY21" s="577"/>
      <c r="AZ21" s="577"/>
      <c r="BA21" s="577"/>
      <c r="BB21" s="590"/>
      <c r="BC21" s="577"/>
      <c r="BD21" s="590"/>
      <c r="BE21" s="590"/>
      <c r="BF21" s="577"/>
      <c r="BG21" s="590"/>
      <c r="BH21" s="590"/>
      <c r="BI21" s="577"/>
      <c r="BJ21" s="590"/>
      <c r="BK21" s="590"/>
      <c r="BL21" s="577"/>
    </row>
    <row r="22" spans="1:64" ht="13.5" hidden="1" customHeight="1">
      <c r="A22" s="588" t="s">
        <v>104</v>
      </c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  <c r="AC22" s="589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89"/>
      <c r="AQ22" s="589"/>
      <c r="AR22" s="589"/>
      <c r="AS22" s="589"/>
      <c r="AT22" s="589"/>
      <c r="AU22" s="589"/>
      <c r="AV22" s="589"/>
      <c r="AW22" s="589"/>
      <c r="AX22" s="589"/>
      <c r="AY22" s="589"/>
      <c r="AZ22" s="589"/>
      <c r="BA22" s="589"/>
      <c r="BB22" s="590"/>
      <c r="BC22" s="577"/>
      <c r="BD22" s="590"/>
      <c r="BE22" s="590"/>
      <c r="BF22" s="577"/>
      <c r="BG22" s="590"/>
      <c r="BH22" s="590"/>
      <c r="BI22" s="577"/>
      <c r="BJ22" s="590"/>
      <c r="BK22" s="590"/>
      <c r="BL22" s="577"/>
    </row>
    <row r="23" spans="1:64" ht="13.5" hidden="1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89"/>
      <c r="AQ23" s="589"/>
      <c r="AR23" s="589"/>
      <c r="AS23" s="589"/>
      <c r="AT23" s="589"/>
      <c r="AU23" s="589"/>
      <c r="AV23" s="589"/>
      <c r="AW23" s="589"/>
      <c r="AX23" s="589"/>
      <c r="AY23" s="589"/>
      <c r="AZ23" s="589"/>
      <c r="BA23" s="589"/>
      <c r="BB23" s="590"/>
      <c r="BC23" s="577"/>
      <c r="BD23" s="590"/>
      <c r="BE23" s="590"/>
      <c r="BF23" s="577"/>
      <c r="BG23" s="590"/>
      <c r="BH23" s="590"/>
      <c r="BI23" s="577"/>
      <c r="BJ23" s="590"/>
      <c r="BK23" s="590"/>
      <c r="BL23" s="577"/>
    </row>
    <row r="24" spans="1:64" ht="13.5" hidden="1" customHeight="1">
      <c r="A24" s="585"/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90"/>
      <c r="BC24" s="577"/>
      <c r="BD24" s="590"/>
      <c r="BE24" s="590"/>
      <c r="BF24" s="577"/>
      <c r="BG24" s="590"/>
      <c r="BH24" s="590"/>
      <c r="BI24" s="577"/>
      <c r="BJ24" s="590"/>
      <c r="BK24" s="590"/>
      <c r="BL24" s="577"/>
    </row>
    <row r="25" spans="1:64" ht="13.5" hidden="1" customHeight="1">
      <c r="A25" s="588" t="s">
        <v>105</v>
      </c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89"/>
      <c r="AQ25" s="589"/>
      <c r="AR25" s="589"/>
      <c r="AS25" s="589"/>
      <c r="AT25" s="589"/>
      <c r="AU25" s="589"/>
      <c r="AV25" s="589"/>
      <c r="AW25" s="589"/>
      <c r="AX25" s="589"/>
      <c r="AY25" s="589"/>
      <c r="AZ25" s="589"/>
      <c r="BA25" s="589"/>
      <c r="BB25" s="590"/>
      <c r="BC25" s="577"/>
      <c r="BD25" s="590"/>
      <c r="BE25" s="590"/>
      <c r="BF25" s="577"/>
      <c r="BG25" s="590"/>
      <c r="BH25" s="590"/>
      <c r="BI25" s="577"/>
      <c r="BJ25" s="590"/>
      <c r="BK25" s="590"/>
      <c r="BL25" s="577"/>
    </row>
    <row r="26" spans="1:64" ht="13.5" hidden="1" customHeight="1">
      <c r="A26" s="588"/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9"/>
      <c r="AO26" s="589"/>
      <c r="AP26" s="589"/>
      <c r="AQ26" s="589"/>
      <c r="AR26" s="589"/>
      <c r="AS26" s="589"/>
      <c r="AT26" s="589"/>
      <c r="AU26" s="589"/>
      <c r="AV26" s="589"/>
      <c r="AW26" s="589"/>
      <c r="AX26" s="589"/>
      <c r="AY26" s="589"/>
      <c r="AZ26" s="589"/>
      <c r="BA26" s="589"/>
      <c r="BB26" s="590"/>
      <c r="BC26" s="577"/>
      <c r="BD26" s="590"/>
      <c r="BE26" s="590"/>
      <c r="BF26" s="577"/>
      <c r="BG26" s="590"/>
      <c r="BH26" s="590"/>
      <c r="BI26" s="577"/>
      <c r="BJ26" s="590"/>
      <c r="BK26" s="590"/>
      <c r="BL26" s="577"/>
    </row>
    <row r="27" spans="1:64" ht="13.5" hidden="1" customHeight="1">
      <c r="A27" s="585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77"/>
      <c r="AX27" s="577"/>
      <c r="AY27" s="577"/>
      <c r="AZ27" s="577"/>
      <c r="BA27" s="577"/>
      <c r="BB27" s="590"/>
      <c r="BC27" s="577"/>
      <c r="BD27" s="590"/>
      <c r="BE27" s="590"/>
      <c r="BF27" s="577"/>
      <c r="BG27" s="590"/>
      <c r="BH27" s="590"/>
      <c r="BI27" s="577"/>
      <c r="BJ27" s="590"/>
      <c r="BK27" s="590"/>
      <c r="BL27" s="577"/>
    </row>
    <row r="28" spans="1:64" ht="13.5" hidden="1" customHeight="1">
      <c r="A28" s="588" t="s">
        <v>106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89"/>
      <c r="AK28" s="589"/>
      <c r="AL28" s="589"/>
      <c r="AM28" s="589"/>
      <c r="AN28" s="589"/>
      <c r="AO28" s="589"/>
      <c r="AP28" s="589"/>
      <c r="AQ28" s="589"/>
      <c r="AR28" s="589"/>
      <c r="AS28" s="589"/>
      <c r="AT28" s="589"/>
      <c r="AU28" s="589"/>
      <c r="AV28" s="589"/>
      <c r="AW28" s="589"/>
      <c r="AX28" s="589"/>
      <c r="AY28" s="589"/>
      <c r="AZ28" s="589"/>
      <c r="BA28" s="589"/>
      <c r="BB28" s="590"/>
      <c r="BC28" s="577"/>
      <c r="BD28" s="590"/>
      <c r="BE28" s="590"/>
      <c r="BF28" s="577"/>
      <c r="BG28" s="590"/>
      <c r="BH28" s="590"/>
      <c r="BI28" s="577"/>
      <c r="BJ28" s="590"/>
      <c r="BK28" s="590"/>
      <c r="BL28" s="577"/>
    </row>
    <row r="29" spans="1:64" ht="13.5" hidden="1" customHeight="1">
      <c r="A29" s="588"/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89"/>
      <c r="AE29" s="589"/>
      <c r="AF29" s="589"/>
      <c r="AG29" s="589"/>
      <c r="AH29" s="589"/>
      <c r="AI29" s="589"/>
      <c r="AJ29" s="589"/>
      <c r="AK29" s="589"/>
      <c r="AL29" s="589"/>
      <c r="AM29" s="589"/>
      <c r="AN29" s="589"/>
      <c r="AO29" s="589"/>
      <c r="AP29" s="589"/>
      <c r="AQ29" s="589"/>
      <c r="AR29" s="589"/>
      <c r="AS29" s="589"/>
      <c r="AT29" s="589"/>
      <c r="AU29" s="589"/>
      <c r="AV29" s="589"/>
      <c r="AW29" s="589"/>
      <c r="AX29" s="589"/>
      <c r="AY29" s="589"/>
      <c r="AZ29" s="589"/>
      <c r="BA29" s="589"/>
      <c r="BB29" s="590"/>
      <c r="BC29" s="577"/>
      <c r="BD29" s="590"/>
      <c r="BE29" s="590"/>
      <c r="BF29" s="577"/>
      <c r="BG29" s="590"/>
      <c r="BH29" s="590"/>
      <c r="BI29" s="577"/>
      <c r="BJ29" s="590"/>
      <c r="BK29" s="590"/>
      <c r="BL29" s="577"/>
    </row>
    <row r="30" spans="1:64" ht="13.5" hidden="1" customHeight="1">
      <c r="A30" s="577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A30" s="577"/>
      <c r="BB30" s="590"/>
      <c r="BC30" s="577"/>
      <c r="BD30" s="590"/>
      <c r="BE30" s="590"/>
      <c r="BF30" s="577"/>
      <c r="BG30" s="590"/>
      <c r="BH30" s="590"/>
      <c r="BI30" s="577"/>
      <c r="BJ30" s="590"/>
      <c r="BK30" s="590"/>
      <c r="BL30" s="577"/>
    </row>
    <row r="31" spans="1:64" ht="13.5" hidden="1" customHeight="1">
      <c r="A31" s="588" t="s">
        <v>107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90"/>
      <c r="BC31" s="577"/>
      <c r="BD31" s="590"/>
      <c r="BE31" s="590"/>
      <c r="BF31" s="577"/>
      <c r="BG31" s="590"/>
      <c r="BH31" s="590"/>
      <c r="BI31" s="577"/>
      <c r="BJ31" s="590"/>
      <c r="BK31" s="590"/>
      <c r="BL31" s="577"/>
    </row>
    <row r="32" spans="1:64" ht="13.5" hidden="1" customHeight="1">
      <c r="A32" s="588"/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  <c r="AC32" s="589"/>
      <c r="AD32" s="589"/>
      <c r="AE32" s="589"/>
      <c r="AF32" s="589"/>
      <c r="AG32" s="589"/>
      <c r="AH32" s="589"/>
      <c r="AI32" s="589"/>
      <c r="AJ32" s="589"/>
      <c r="AK32" s="589"/>
      <c r="AL32" s="589"/>
      <c r="AM32" s="589"/>
      <c r="AN32" s="589"/>
      <c r="AO32" s="589"/>
      <c r="AP32" s="589"/>
      <c r="AQ32" s="589"/>
      <c r="AR32" s="589"/>
      <c r="AS32" s="589"/>
      <c r="AT32" s="589"/>
      <c r="AU32" s="589"/>
      <c r="AV32" s="589"/>
      <c r="AW32" s="589"/>
      <c r="AX32" s="589"/>
      <c r="AY32" s="589"/>
      <c r="AZ32" s="589"/>
      <c r="BA32" s="589"/>
      <c r="BB32" s="590"/>
      <c r="BC32" s="577"/>
      <c r="BD32" s="590"/>
      <c r="BE32" s="590"/>
      <c r="BF32" s="577"/>
      <c r="BG32" s="590"/>
      <c r="BH32" s="590"/>
      <c r="BI32" s="577"/>
      <c r="BJ32" s="590"/>
      <c r="BK32" s="590"/>
      <c r="BL32" s="577"/>
    </row>
    <row r="33" spans="1:64" ht="13.5" hidden="1" customHeight="1">
      <c r="A33" s="585"/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90"/>
      <c r="BC33" s="577"/>
      <c r="BD33" s="590"/>
      <c r="BE33" s="590"/>
      <c r="BF33" s="577"/>
      <c r="BG33" s="590"/>
      <c r="BH33" s="590"/>
      <c r="BI33" s="577"/>
      <c r="BJ33" s="590"/>
      <c r="BK33" s="590"/>
      <c r="BL33" s="577"/>
    </row>
    <row r="34" spans="1:64" ht="13.5" hidden="1" customHeight="1">
      <c r="A34" s="588" t="s">
        <v>108</v>
      </c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  <c r="AC34" s="589"/>
      <c r="AD34" s="589"/>
      <c r="AE34" s="589"/>
      <c r="AF34" s="589"/>
      <c r="AG34" s="589"/>
      <c r="AH34" s="589"/>
      <c r="AI34" s="589"/>
      <c r="AJ34" s="589"/>
      <c r="AK34" s="589"/>
      <c r="AL34" s="589"/>
      <c r="AM34" s="589"/>
      <c r="AN34" s="589"/>
      <c r="AO34" s="589"/>
      <c r="AP34" s="589"/>
      <c r="AQ34" s="589"/>
      <c r="AR34" s="589"/>
      <c r="AS34" s="589"/>
      <c r="AT34" s="589"/>
      <c r="AU34" s="589"/>
      <c r="AV34" s="589"/>
      <c r="AW34" s="589"/>
      <c r="AX34" s="589"/>
      <c r="AY34" s="589"/>
      <c r="AZ34" s="589"/>
      <c r="BA34" s="589"/>
      <c r="BB34" s="590"/>
      <c r="BC34" s="577"/>
      <c r="BD34" s="590"/>
      <c r="BE34" s="590"/>
      <c r="BF34" s="577"/>
      <c r="BG34" s="590"/>
      <c r="BH34" s="590"/>
      <c r="BI34" s="577"/>
      <c r="BJ34" s="590"/>
      <c r="BK34" s="590"/>
      <c r="BL34" s="577"/>
    </row>
    <row r="35" spans="1:64" ht="13.5" hidden="1" customHeight="1">
      <c r="A35" s="588"/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  <c r="AC35" s="589"/>
      <c r="AD35" s="589"/>
      <c r="AE35" s="589"/>
      <c r="AF35" s="589"/>
      <c r="AG35" s="589"/>
      <c r="AH35" s="589"/>
      <c r="AI35" s="589"/>
      <c r="AJ35" s="589"/>
      <c r="AK35" s="589"/>
      <c r="AL35" s="589"/>
      <c r="AM35" s="589"/>
      <c r="AN35" s="589"/>
      <c r="AO35" s="589"/>
      <c r="AP35" s="589"/>
      <c r="AQ35" s="589"/>
      <c r="AR35" s="589"/>
      <c r="AS35" s="589"/>
      <c r="AT35" s="589"/>
      <c r="AU35" s="589"/>
      <c r="AV35" s="589"/>
      <c r="AW35" s="589"/>
      <c r="AX35" s="589"/>
      <c r="AY35" s="589"/>
      <c r="AZ35" s="589"/>
      <c r="BA35" s="589"/>
      <c r="BB35" s="590"/>
      <c r="BC35" s="577"/>
      <c r="BD35" s="590"/>
      <c r="BE35" s="590"/>
      <c r="BF35" s="577"/>
      <c r="BG35" s="590"/>
      <c r="BH35" s="590"/>
      <c r="BI35" s="577"/>
      <c r="BJ35" s="590"/>
      <c r="BK35" s="590"/>
      <c r="BL35" s="577"/>
    </row>
    <row r="36" spans="1:64" ht="13.5" hidden="1" customHeight="1">
      <c r="A36" s="585"/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7"/>
      <c r="AJ36" s="577"/>
      <c r="AK36" s="577"/>
      <c r="AL36" s="577"/>
      <c r="AM36" s="577"/>
      <c r="AN36" s="577"/>
      <c r="AO36" s="577"/>
      <c r="AP36" s="577"/>
      <c r="AQ36" s="577"/>
      <c r="AR36" s="577"/>
      <c r="AS36" s="577"/>
      <c r="AT36" s="577"/>
      <c r="AU36" s="577"/>
      <c r="AV36" s="577"/>
      <c r="AW36" s="577"/>
      <c r="AX36" s="577"/>
      <c r="AY36" s="577"/>
      <c r="AZ36" s="577"/>
      <c r="BA36" s="577"/>
      <c r="BB36" s="590"/>
      <c r="BC36" s="577"/>
      <c r="BD36" s="590"/>
      <c r="BE36" s="590"/>
      <c r="BF36" s="577"/>
      <c r="BG36" s="590"/>
      <c r="BH36" s="590"/>
      <c r="BI36" s="577"/>
      <c r="BJ36" s="590"/>
      <c r="BK36" s="590"/>
      <c r="BL36" s="577"/>
    </row>
    <row r="37" spans="1:64" ht="13.5" hidden="1" customHeight="1">
      <c r="A37" s="588" t="s">
        <v>109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89"/>
      <c r="AO37" s="589"/>
      <c r="AP37" s="589"/>
      <c r="AQ37" s="589"/>
      <c r="AR37" s="589"/>
      <c r="AS37" s="589"/>
      <c r="AT37" s="589"/>
      <c r="AU37" s="589"/>
      <c r="AV37" s="589"/>
      <c r="AW37" s="589"/>
      <c r="AX37" s="589"/>
      <c r="AY37" s="589"/>
      <c r="AZ37" s="589"/>
      <c r="BA37" s="589"/>
      <c r="BB37" s="590"/>
      <c r="BC37" s="577"/>
      <c r="BD37" s="590"/>
      <c r="BE37" s="590"/>
      <c r="BF37" s="577"/>
      <c r="BG37" s="590"/>
      <c r="BH37" s="590"/>
      <c r="BI37" s="577"/>
      <c r="BJ37" s="590"/>
      <c r="BK37" s="590"/>
      <c r="BL37" s="577"/>
    </row>
    <row r="38" spans="1:64" ht="13.5" hidden="1" customHeight="1">
      <c r="A38" s="588"/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K38" s="589"/>
      <c r="AL38" s="589"/>
      <c r="AM38" s="589"/>
      <c r="AN38" s="589"/>
      <c r="AO38" s="589"/>
      <c r="AP38" s="589"/>
      <c r="AQ38" s="589"/>
      <c r="AR38" s="589"/>
      <c r="AS38" s="589"/>
      <c r="AT38" s="589"/>
      <c r="AU38" s="589"/>
      <c r="AV38" s="589"/>
      <c r="AW38" s="589"/>
      <c r="AX38" s="589"/>
      <c r="AY38" s="589"/>
      <c r="AZ38" s="589"/>
      <c r="BA38" s="589"/>
      <c r="BB38" s="590"/>
      <c r="BC38" s="577"/>
      <c r="BD38" s="590"/>
      <c r="BE38" s="590"/>
      <c r="BF38" s="577"/>
      <c r="BG38" s="590"/>
      <c r="BH38" s="590"/>
      <c r="BI38" s="577"/>
      <c r="BJ38" s="590"/>
      <c r="BK38" s="590"/>
      <c r="BL38" s="577"/>
    </row>
    <row r="39" spans="1:64" ht="2.25" customHeight="1">
      <c r="A39" s="585"/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7"/>
      <c r="AX39" s="587"/>
      <c r="AY39" s="587"/>
      <c r="AZ39" s="587"/>
      <c r="BA39" s="587"/>
      <c r="BB39" s="590"/>
      <c r="BC39" s="577"/>
      <c r="BD39" s="590"/>
      <c r="BE39" s="590"/>
      <c r="BF39" s="577"/>
      <c r="BG39" s="590"/>
      <c r="BH39" s="590"/>
      <c r="BI39" s="577"/>
      <c r="BJ39" s="590"/>
      <c r="BK39" s="590"/>
      <c r="BL39" s="577"/>
    </row>
    <row r="40" spans="1:64" ht="3" customHeight="1">
      <c r="A40" s="588" t="s">
        <v>99</v>
      </c>
      <c r="B40" s="589"/>
      <c r="C40" s="589"/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91" t="s">
        <v>111</v>
      </c>
      <c r="T40" s="591" t="s">
        <v>111</v>
      </c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91" t="s">
        <v>112</v>
      </c>
      <c r="AR40" s="591" t="s">
        <v>112</v>
      </c>
      <c r="AS40" s="591" t="s">
        <v>111</v>
      </c>
      <c r="AT40" s="591" t="s">
        <v>111</v>
      </c>
      <c r="AU40" s="591" t="s">
        <v>111</v>
      </c>
      <c r="AV40" s="591" t="s">
        <v>111</v>
      </c>
      <c r="AW40" s="591" t="s">
        <v>111</v>
      </c>
      <c r="AX40" s="591" t="s">
        <v>111</v>
      </c>
      <c r="AY40" s="591" t="s">
        <v>111</v>
      </c>
      <c r="AZ40" s="591" t="s">
        <v>111</v>
      </c>
      <c r="BA40" s="591" t="s">
        <v>111</v>
      </c>
      <c r="BB40" s="590"/>
      <c r="BC40" s="577"/>
      <c r="BD40" s="590"/>
      <c r="BE40" s="590"/>
      <c r="BF40" s="577"/>
      <c r="BG40" s="590"/>
      <c r="BH40" s="590"/>
      <c r="BI40" s="577"/>
      <c r="BJ40" s="590"/>
      <c r="BK40" s="590"/>
      <c r="BL40" s="577"/>
    </row>
    <row r="41" spans="1:64" ht="3" customHeight="1">
      <c r="A41" s="588"/>
      <c r="B41" s="589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91"/>
      <c r="T41" s="591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89"/>
      <c r="AM41" s="589"/>
      <c r="AN41" s="589"/>
      <c r="AO41" s="589"/>
      <c r="AP41" s="589"/>
      <c r="AQ41" s="591"/>
      <c r="AR41" s="591"/>
      <c r="AS41" s="591"/>
      <c r="AT41" s="591"/>
      <c r="AU41" s="591"/>
      <c r="AV41" s="591"/>
      <c r="AW41" s="591"/>
      <c r="AX41" s="591"/>
      <c r="AY41" s="591"/>
      <c r="AZ41" s="591"/>
      <c r="BA41" s="591"/>
      <c r="BB41" s="590"/>
      <c r="BC41" s="577"/>
      <c r="BD41" s="590"/>
      <c r="BE41" s="590"/>
      <c r="BF41" s="577"/>
      <c r="BG41" s="590"/>
      <c r="BH41" s="590"/>
      <c r="BI41" s="577"/>
      <c r="BJ41" s="590"/>
      <c r="BK41" s="590"/>
      <c r="BL41" s="577"/>
    </row>
    <row r="42" spans="1:64" ht="3" customHeight="1">
      <c r="A42" s="588"/>
      <c r="B42" s="589"/>
      <c r="C42" s="589"/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91"/>
      <c r="T42" s="591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  <c r="AH42" s="589"/>
      <c r="AI42" s="589"/>
      <c r="AJ42" s="589"/>
      <c r="AK42" s="589"/>
      <c r="AL42" s="589"/>
      <c r="AM42" s="589"/>
      <c r="AN42" s="589"/>
      <c r="AO42" s="589"/>
      <c r="AP42" s="589"/>
      <c r="AQ42" s="591"/>
      <c r="AR42" s="591"/>
      <c r="AS42" s="591"/>
      <c r="AT42" s="591"/>
      <c r="AU42" s="591"/>
      <c r="AV42" s="591"/>
      <c r="AW42" s="591"/>
      <c r="AX42" s="591"/>
      <c r="AY42" s="591"/>
      <c r="AZ42" s="591"/>
      <c r="BA42" s="591"/>
      <c r="BB42" s="590"/>
      <c r="BC42" s="577"/>
      <c r="BD42" s="590"/>
      <c r="BE42" s="590"/>
      <c r="BF42" s="577"/>
      <c r="BG42" s="590"/>
      <c r="BH42" s="590"/>
      <c r="BI42" s="577"/>
      <c r="BJ42" s="590"/>
      <c r="BK42" s="590"/>
      <c r="BL42" s="577"/>
    </row>
    <row r="43" spans="1:64" ht="3" customHeight="1">
      <c r="A43" s="588"/>
      <c r="B43" s="589"/>
      <c r="C43" s="589"/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91"/>
      <c r="T43" s="591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  <c r="AH43" s="589"/>
      <c r="AI43" s="589"/>
      <c r="AJ43" s="589"/>
      <c r="AK43" s="589"/>
      <c r="AL43" s="589"/>
      <c r="AM43" s="589"/>
      <c r="AN43" s="589"/>
      <c r="AO43" s="589"/>
      <c r="AP43" s="589"/>
      <c r="AQ43" s="591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0"/>
      <c r="BC43" s="577"/>
      <c r="BD43" s="590"/>
      <c r="BE43" s="590"/>
      <c r="BF43" s="577"/>
      <c r="BG43" s="590"/>
      <c r="BH43" s="590"/>
      <c r="BI43" s="577"/>
      <c r="BJ43" s="590"/>
      <c r="BK43" s="590"/>
      <c r="BL43" s="577"/>
    </row>
    <row r="44" spans="1:64" ht="3" customHeight="1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91"/>
      <c r="T44" s="591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  <c r="AH44" s="589"/>
      <c r="AI44" s="589"/>
      <c r="AJ44" s="589"/>
      <c r="AK44" s="589"/>
      <c r="AL44" s="589"/>
      <c r="AM44" s="589"/>
      <c r="AN44" s="589"/>
      <c r="AO44" s="589"/>
      <c r="AP44" s="589"/>
      <c r="AQ44" s="591"/>
      <c r="AR44" s="591"/>
      <c r="AS44" s="591"/>
      <c r="AT44" s="591"/>
      <c r="AU44" s="591"/>
      <c r="AV44" s="591"/>
      <c r="AW44" s="591"/>
      <c r="AX44" s="591"/>
      <c r="AY44" s="591"/>
      <c r="AZ44" s="591"/>
      <c r="BA44" s="591"/>
      <c r="BB44" s="590"/>
      <c r="BC44" s="577"/>
      <c r="BD44" s="590"/>
      <c r="BE44" s="590"/>
      <c r="BF44" s="577"/>
      <c r="BG44" s="590"/>
      <c r="BH44" s="590"/>
      <c r="BI44" s="577"/>
      <c r="BJ44" s="590"/>
      <c r="BK44" s="590"/>
      <c r="BL44" s="577"/>
    </row>
    <row r="45" spans="1:64" ht="3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91"/>
      <c r="T45" s="591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89"/>
      <c r="AI45" s="589"/>
      <c r="AJ45" s="589"/>
      <c r="AK45" s="589"/>
      <c r="AL45" s="589"/>
      <c r="AM45" s="589"/>
      <c r="AN45" s="589"/>
      <c r="AO45" s="589"/>
      <c r="AP45" s="589"/>
      <c r="AQ45" s="591"/>
      <c r="AR45" s="591"/>
      <c r="AS45" s="591"/>
      <c r="AT45" s="591"/>
      <c r="AU45" s="591"/>
      <c r="AV45" s="591"/>
      <c r="AW45" s="591"/>
      <c r="AX45" s="591"/>
      <c r="AY45" s="591"/>
      <c r="AZ45" s="591"/>
      <c r="BA45" s="591"/>
      <c r="BB45" s="590"/>
      <c r="BC45" s="577"/>
      <c r="BD45" s="590"/>
      <c r="BE45" s="590"/>
      <c r="BF45" s="577"/>
      <c r="BG45" s="590"/>
      <c r="BH45" s="590"/>
      <c r="BI45" s="577"/>
      <c r="BJ45" s="590"/>
      <c r="BK45" s="590"/>
      <c r="BL45" s="577"/>
    </row>
    <row r="46" spans="1:64" ht="2.25" customHeight="1">
      <c r="A46" s="585"/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90"/>
      <c r="BC46" s="577"/>
      <c r="BD46" s="590"/>
      <c r="BE46" s="590"/>
      <c r="BF46" s="577"/>
      <c r="BG46" s="590"/>
      <c r="BH46" s="590"/>
      <c r="BI46" s="577"/>
      <c r="BJ46" s="590"/>
      <c r="BK46" s="590"/>
      <c r="BL46" s="577"/>
    </row>
    <row r="47" spans="1:64" ht="3" customHeight="1">
      <c r="A47" s="588" t="s">
        <v>100</v>
      </c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91" t="s">
        <v>111</v>
      </c>
      <c r="T47" s="591" t="s">
        <v>111</v>
      </c>
      <c r="U47" s="591" t="s">
        <v>112</v>
      </c>
      <c r="V47" s="589"/>
      <c r="W47" s="589"/>
      <c r="X47" s="591" t="s">
        <v>98</v>
      </c>
      <c r="Y47" s="591" t="s">
        <v>98</v>
      </c>
      <c r="Z47" s="591" t="s">
        <v>98</v>
      </c>
      <c r="AA47" s="591" t="s">
        <v>98</v>
      </c>
      <c r="AB47" s="589"/>
      <c r="AC47" s="589"/>
      <c r="AD47" s="589"/>
      <c r="AE47" s="589"/>
      <c r="AF47" s="589"/>
      <c r="AG47" s="589"/>
      <c r="AH47" s="589"/>
      <c r="AI47" s="589"/>
      <c r="AJ47" s="589"/>
      <c r="AK47" s="589"/>
      <c r="AL47" s="589"/>
      <c r="AM47" s="589"/>
      <c r="AN47" s="589"/>
      <c r="AO47" s="589"/>
      <c r="AP47" s="589"/>
      <c r="AQ47" s="589"/>
      <c r="AR47" s="591" t="s">
        <v>112</v>
      </c>
      <c r="AS47" s="591" t="s">
        <v>111</v>
      </c>
      <c r="AT47" s="591" t="s">
        <v>111</v>
      </c>
      <c r="AU47" s="591" t="s">
        <v>111</v>
      </c>
      <c r="AV47" s="591" t="s">
        <v>111</v>
      </c>
      <c r="AW47" s="591" t="s">
        <v>111</v>
      </c>
      <c r="AX47" s="591" t="s">
        <v>111</v>
      </c>
      <c r="AY47" s="591" t="s">
        <v>111</v>
      </c>
      <c r="AZ47" s="591" t="s">
        <v>111</v>
      </c>
      <c r="BA47" s="591" t="s">
        <v>111</v>
      </c>
      <c r="BB47" s="590"/>
      <c r="BC47" s="577"/>
      <c r="BD47" s="590"/>
      <c r="BE47" s="590"/>
      <c r="BF47" s="577"/>
      <c r="BG47" s="590"/>
      <c r="BH47" s="590"/>
      <c r="BI47" s="577"/>
      <c r="BJ47" s="590"/>
      <c r="BK47" s="590"/>
      <c r="BL47" s="577"/>
    </row>
    <row r="48" spans="1:64" ht="3" customHeight="1">
      <c r="A48" s="588"/>
      <c r="B48" s="589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91"/>
      <c r="T48" s="591"/>
      <c r="U48" s="591"/>
      <c r="V48" s="589"/>
      <c r="W48" s="589"/>
      <c r="X48" s="591"/>
      <c r="Y48" s="591"/>
      <c r="Z48" s="591"/>
      <c r="AA48" s="591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589"/>
      <c r="AM48" s="589"/>
      <c r="AN48" s="589"/>
      <c r="AO48" s="589"/>
      <c r="AP48" s="589"/>
      <c r="AQ48" s="589"/>
      <c r="AR48" s="591"/>
      <c r="AS48" s="591"/>
      <c r="AT48" s="591"/>
      <c r="AU48" s="591"/>
      <c r="AV48" s="591"/>
      <c r="AW48" s="591"/>
      <c r="AX48" s="591"/>
      <c r="AY48" s="591"/>
      <c r="AZ48" s="591"/>
      <c r="BA48" s="591"/>
      <c r="BB48" s="590"/>
      <c r="BC48" s="577"/>
      <c r="BD48" s="590"/>
      <c r="BE48" s="590"/>
      <c r="BF48" s="577"/>
      <c r="BG48" s="590"/>
      <c r="BH48" s="590"/>
      <c r="BI48" s="577"/>
      <c r="BJ48" s="590"/>
      <c r="BK48" s="590"/>
      <c r="BL48" s="577"/>
    </row>
    <row r="49" spans="1:64" ht="3" customHeight="1">
      <c r="A49" s="588"/>
      <c r="B49" s="589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91"/>
      <c r="T49" s="591"/>
      <c r="U49" s="591"/>
      <c r="V49" s="589"/>
      <c r="W49" s="589"/>
      <c r="X49" s="591"/>
      <c r="Y49" s="591"/>
      <c r="Z49" s="591"/>
      <c r="AA49" s="591"/>
      <c r="AB49" s="589"/>
      <c r="AC49" s="589"/>
      <c r="AD49" s="589"/>
      <c r="AE49" s="589"/>
      <c r="AF49" s="589"/>
      <c r="AG49" s="589"/>
      <c r="AH49" s="589"/>
      <c r="AI49" s="589"/>
      <c r="AJ49" s="589"/>
      <c r="AK49" s="589"/>
      <c r="AL49" s="589"/>
      <c r="AM49" s="589"/>
      <c r="AN49" s="589"/>
      <c r="AO49" s="589"/>
      <c r="AP49" s="589"/>
      <c r="AQ49" s="589"/>
      <c r="AR49" s="591"/>
      <c r="AS49" s="591"/>
      <c r="AT49" s="591"/>
      <c r="AU49" s="591"/>
      <c r="AV49" s="591"/>
      <c r="AW49" s="591"/>
      <c r="AX49" s="591"/>
      <c r="AY49" s="591"/>
      <c r="AZ49" s="591"/>
      <c r="BA49" s="591"/>
      <c r="BB49" s="590"/>
      <c r="BC49" s="577"/>
      <c r="BD49" s="590"/>
      <c r="BE49" s="590"/>
      <c r="BF49" s="577"/>
      <c r="BG49" s="590"/>
      <c r="BH49" s="590"/>
      <c r="BI49" s="577"/>
      <c r="BJ49" s="590"/>
      <c r="BK49" s="590"/>
      <c r="BL49" s="577"/>
    </row>
    <row r="50" spans="1:64" ht="3" customHeight="1">
      <c r="A50" s="588"/>
      <c r="B50" s="589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91"/>
      <c r="T50" s="591"/>
      <c r="U50" s="591"/>
      <c r="V50" s="589"/>
      <c r="W50" s="589"/>
      <c r="X50" s="591"/>
      <c r="Y50" s="591"/>
      <c r="Z50" s="591"/>
      <c r="AA50" s="591"/>
      <c r="AB50" s="589"/>
      <c r="AC50" s="589"/>
      <c r="AD50" s="589"/>
      <c r="AE50" s="589"/>
      <c r="AF50" s="589"/>
      <c r="AG50" s="589"/>
      <c r="AH50" s="589"/>
      <c r="AI50" s="589"/>
      <c r="AJ50" s="589"/>
      <c r="AK50" s="589"/>
      <c r="AL50" s="589"/>
      <c r="AM50" s="589"/>
      <c r="AN50" s="589"/>
      <c r="AO50" s="589"/>
      <c r="AP50" s="589"/>
      <c r="AQ50" s="589"/>
      <c r="AR50" s="591"/>
      <c r="AS50" s="591"/>
      <c r="AT50" s="591"/>
      <c r="AU50" s="591"/>
      <c r="AV50" s="591"/>
      <c r="AW50" s="591"/>
      <c r="AX50" s="591"/>
      <c r="AY50" s="591"/>
      <c r="AZ50" s="591"/>
      <c r="BA50" s="591"/>
      <c r="BB50" s="590"/>
      <c r="BC50" s="577"/>
      <c r="BD50" s="590"/>
      <c r="BE50" s="590"/>
      <c r="BF50" s="577"/>
      <c r="BG50" s="590"/>
      <c r="BH50" s="590"/>
      <c r="BI50" s="577"/>
      <c r="BJ50" s="590"/>
      <c r="BK50" s="590"/>
      <c r="BL50" s="577"/>
    </row>
    <row r="51" spans="1:64" ht="3" customHeight="1">
      <c r="A51" s="588"/>
      <c r="B51" s="589"/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91"/>
      <c r="T51" s="591"/>
      <c r="U51" s="591"/>
      <c r="V51" s="589"/>
      <c r="W51" s="589"/>
      <c r="X51" s="591"/>
      <c r="Y51" s="591"/>
      <c r="Z51" s="591"/>
      <c r="AA51" s="591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91"/>
      <c r="AS51" s="591"/>
      <c r="AT51" s="591"/>
      <c r="AU51" s="591"/>
      <c r="AV51" s="591"/>
      <c r="AW51" s="591"/>
      <c r="AX51" s="591"/>
      <c r="AY51" s="591"/>
      <c r="AZ51" s="591"/>
      <c r="BA51" s="591"/>
      <c r="BB51" s="590"/>
      <c r="BC51" s="577"/>
      <c r="BD51" s="590"/>
      <c r="BE51" s="590"/>
      <c r="BF51" s="577"/>
      <c r="BG51" s="590"/>
      <c r="BH51" s="590"/>
      <c r="BI51" s="577"/>
      <c r="BJ51" s="590"/>
      <c r="BK51" s="590"/>
      <c r="BL51" s="577"/>
    </row>
    <row r="52" spans="1:64" ht="3" customHeight="1">
      <c r="A52" s="588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91"/>
      <c r="T52" s="591"/>
      <c r="U52" s="591"/>
      <c r="V52" s="589"/>
      <c r="W52" s="589"/>
      <c r="X52" s="591"/>
      <c r="Y52" s="591"/>
      <c r="Z52" s="591"/>
      <c r="AA52" s="591"/>
      <c r="AB52" s="589"/>
      <c r="AC52" s="589"/>
      <c r="AD52" s="589"/>
      <c r="AE52" s="589"/>
      <c r="AF52" s="589"/>
      <c r="AG52" s="589"/>
      <c r="AH52" s="589"/>
      <c r="AI52" s="589"/>
      <c r="AJ52" s="589"/>
      <c r="AK52" s="589"/>
      <c r="AL52" s="589"/>
      <c r="AM52" s="589"/>
      <c r="AN52" s="589"/>
      <c r="AO52" s="589"/>
      <c r="AP52" s="589"/>
      <c r="AQ52" s="589"/>
      <c r="AR52" s="591"/>
      <c r="AS52" s="591"/>
      <c r="AT52" s="591"/>
      <c r="AU52" s="591"/>
      <c r="AV52" s="591"/>
      <c r="AW52" s="591"/>
      <c r="AX52" s="591"/>
      <c r="AY52" s="591"/>
      <c r="AZ52" s="591"/>
      <c r="BA52" s="591"/>
      <c r="BB52" s="590"/>
      <c r="BC52" s="577"/>
      <c r="BD52" s="590"/>
      <c r="BE52" s="590"/>
      <c r="BF52" s="577"/>
      <c r="BG52" s="590"/>
      <c r="BH52" s="590"/>
      <c r="BI52" s="577"/>
      <c r="BJ52" s="590"/>
      <c r="BK52" s="590"/>
      <c r="BL52" s="577"/>
    </row>
    <row r="53" spans="1:64" ht="2.25" customHeight="1">
      <c r="A53" s="585"/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587"/>
      <c r="AO53" s="587"/>
      <c r="AP53" s="587"/>
      <c r="AQ53" s="587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90"/>
      <c r="BC53" s="577"/>
      <c r="BD53" s="590"/>
      <c r="BE53" s="590"/>
      <c r="BF53" s="577"/>
      <c r="BG53" s="590"/>
      <c r="BH53" s="590"/>
      <c r="BI53" s="577"/>
      <c r="BJ53" s="590"/>
      <c r="BK53" s="590"/>
      <c r="BL53" s="577"/>
    </row>
    <row r="54" spans="1:64" ht="3" customHeight="1">
      <c r="A54" s="588" t="s">
        <v>101</v>
      </c>
      <c r="B54" s="589"/>
      <c r="C54" s="589"/>
      <c r="D54" s="589"/>
      <c r="E54" s="589"/>
      <c r="F54" s="589"/>
      <c r="G54" s="589"/>
      <c r="H54" s="589"/>
      <c r="I54" s="591" t="s">
        <v>53</v>
      </c>
      <c r="J54" s="591" t="s">
        <v>53</v>
      </c>
      <c r="K54" s="591" t="s">
        <v>53</v>
      </c>
      <c r="L54" s="591" t="s">
        <v>53</v>
      </c>
      <c r="M54" s="591" t="s">
        <v>53</v>
      </c>
      <c r="N54" s="591" t="s">
        <v>53</v>
      </c>
      <c r="O54" s="589"/>
      <c r="P54" s="589"/>
      <c r="Q54" s="589"/>
      <c r="R54" s="589"/>
      <c r="S54" s="591" t="s">
        <v>111</v>
      </c>
      <c r="T54" s="591" t="s">
        <v>111</v>
      </c>
      <c r="U54" s="591" t="s">
        <v>112</v>
      </c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589"/>
      <c r="AJ54" s="589"/>
      <c r="AK54" s="589"/>
      <c r="AL54" s="589"/>
      <c r="AM54" s="589"/>
      <c r="AN54" s="589"/>
      <c r="AO54" s="589"/>
      <c r="AP54" s="589"/>
      <c r="AQ54" s="589"/>
      <c r="AR54" s="589"/>
      <c r="AS54" s="591" t="s">
        <v>112</v>
      </c>
      <c r="AT54" s="591" t="s">
        <v>111</v>
      </c>
      <c r="AU54" s="591" t="s">
        <v>111</v>
      </c>
      <c r="AV54" s="591" t="s">
        <v>111</v>
      </c>
      <c r="AW54" s="591" t="s">
        <v>111</v>
      </c>
      <c r="AX54" s="591" t="s">
        <v>111</v>
      </c>
      <c r="AY54" s="591" t="s">
        <v>111</v>
      </c>
      <c r="AZ54" s="591" t="s">
        <v>111</v>
      </c>
      <c r="BA54" s="591" t="s">
        <v>111</v>
      </c>
      <c r="BB54" s="590"/>
      <c r="BC54" s="577"/>
      <c r="BD54" s="590"/>
      <c r="BE54" s="590"/>
      <c r="BF54" s="577"/>
      <c r="BG54" s="590"/>
      <c r="BH54" s="590"/>
      <c r="BI54" s="577"/>
      <c r="BJ54" s="590"/>
      <c r="BK54" s="590"/>
      <c r="BL54" s="577"/>
    </row>
    <row r="55" spans="1:64" ht="3" customHeight="1">
      <c r="A55" s="588"/>
      <c r="B55" s="589"/>
      <c r="C55" s="589"/>
      <c r="D55" s="589"/>
      <c r="E55" s="589"/>
      <c r="F55" s="589"/>
      <c r="G55" s="589"/>
      <c r="H55" s="589"/>
      <c r="I55" s="591"/>
      <c r="J55" s="591"/>
      <c r="K55" s="591"/>
      <c r="L55" s="591"/>
      <c r="M55" s="591"/>
      <c r="N55" s="591"/>
      <c r="O55" s="589"/>
      <c r="P55" s="589"/>
      <c r="Q55" s="589"/>
      <c r="R55" s="589"/>
      <c r="S55" s="591"/>
      <c r="T55" s="591"/>
      <c r="U55" s="591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  <c r="AH55" s="589"/>
      <c r="AI55" s="589"/>
      <c r="AJ55" s="589"/>
      <c r="AK55" s="589"/>
      <c r="AL55" s="589"/>
      <c r="AM55" s="589"/>
      <c r="AN55" s="589"/>
      <c r="AO55" s="589"/>
      <c r="AP55" s="589"/>
      <c r="AQ55" s="589"/>
      <c r="AR55" s="589"/>
      <c r="AS55" s="591"/>
      <c r="AT55" s="591"/>
      <c r="AU55" s="591"/>
      <c r="AV55" s="591"/>
      <c r="AW55" s="591"/>
      <c r="AX55" s="591"/>
      <c r="AY55" s="591"/>
      <c r="AZ55" s="591"/>
      <c r="BA55" s="591"/>
      <c r="BB55" s="590"/>
      <c r="BC55" s="577"/>
      <c r="BD55" s="590"/>
      <c r="BE55" s="590"/>
      <c r="BF55" s="577"/>
      <c r="BG55" s="590"/>
      <c r="BH55" s="590"/>
      <c r="BI55" s="577"/>
      <c r="BJ55" s="590"/>
      <c r="BK55" s="590"/>
      <c r="BL55" s="577"/>
    </row>
    <row r="56" spans="1:64" ht="3" customHeight="1">
      <c r="A56" s="588"/>
      <c r="B56" s="589"/>
      <c r="C56" s="589"/>
      <c r="D56" s="589"/>
      <c r="E56" s="589"/>
      <c r="F56" s="589"/>
      <c r="G56" s="589"/>
      <c r="H56" s="589"/>
      <c r="I56" s="591"/>
      <c r="J56" s="591"/>
      <c r="K56" s="591"/>
      <c r="L56" s="591"/>
      <c r="M56" s="591"/>
      <c r="N56" s="591"/>
      <c r="O56" s="589"/>
      <c r="P56" s="589"/>
      <c r="Q56" s="589"/>
      <c r="R56" s="589"/>
      <c r="S56" s="591"/>
      <c r="T56" s="591"/>
      <c r="U56" s="591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  <c r="AH56" s="589"/>
      <c r="AI56" s="589"/>
      <c r="AJ56" s="589"/>
      <c r="AK56" s="589"/>
      <c r="AL56" s="589"/>
      <c r="AM56" s="589"/>
      <c r="AN56" s="589"/>
      <c r="AO56" s="589"/>
      <c r="AP56" s="589"/>
      <c r="AQ56" s="589"/>
      <c r="AR56" s="589"/>
      <c r="AS56" s="591"/>
      <c r="AT56" s="591"/>
      <c r="AU56" s="591"/>
      <c r="AV56" s="591"/>
      <c r="AW56" s="591"/>
      <c r="AX56" s="591"/>
      <c r="AY56" s="591"/>
      <c r="AZ56" s="591"/>
      <c r="BA56" s="591"/>
      <c r="BB56" s="590"/>
      <c r="BC56" s="577"/>
      <c r="BD56" s="590"/>
      <c r="BE56" s="590"/>
      <c r="BF56" s="577"/>
      <c r="BG56" s="590"/>
      <c r="BH56" s="590"/>
      <c r="BI56" s="577"/>
      <c r="BJ56" s="590"/>
      <c r="BK56" s="590"/>
      <c r="BL56" s="577"/>
    </row>
    <row r="57" spans="1:64" ht="3" customHeight="1">
      <c r="A57" s="588"/>
      <c r="B57" s="589"/>
      <c r="C57" s="589"/>
      <c r="D57" s="589"/>
      <c r="E57" s="589"/>
      <c r="F57" s="589"/>
      <c r="G57" s="589"/>
      <c r="H57" s="589"/>
      <c r="I57" s="591"/>
      <c r="J57" s="591"/>
      <c r="K57" s="591"/>
      <c r="L57" s="591"/>
      <c r="M57" s="591"/>
      <c r="N57" s="591"/>
      <c r="O57" s="589"/>
      <c r="P57" s="589"/>
      <c r="Q57" s="589"/>
      <c r="R57" s="589"/>
      <c r="S57" s="591"/>
      <c r="T57" s="591"/>
      <c r="U57" s="591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89"/>
      <c r="AM57" s="589"/>
      <c r="AN57" s="589"/>
      <c r="AO57" s="589"/>
      <c r="AP57" s="589"/>
      <c r="AQ57" s="589"/>
      <c r="AR57" s="589"/>
      <c r="AS57" s="591"/>
      <c r="AT57" s="591"/>
      <c r="AU57" s="591"/>
      <c r="AV57" s="591"/>
      <c r="AW57" s="591"/>
      <c r="AX57" s="591"/>
      <c r="AY57" s="591"/>
      <c r="AZ57" s="591"/>
      <c r="BA57" s="591"/>
      <c r="BB57" s="590"/>
      <c r="BC57" s="577"/>
      <c r="BD57" s="590"/>
      <c r="BE57" s="590"/>
      <c r="BF57" s="577"/>
      <c r="BG57" s="590"/>
      <c r="BH57" s="590"/>
      <c r="BI57" s="577"/>
      <c r="BJ57" s="590"/>
      <c r="BK57" s="590"/>
      <c r="BL57" s="577"/>
    </row>
    <row r="58" spans="1:64" ht="3" customHeight="1">
      <c r="A58" s="588"/>
      <c r="B58" s="589"/>
      <c r="C58" s="589"/>
      <c r="D58" s="589"/>
      <c r="E58" s="589"/>
      <c r="F58" s="589"/>
      <c r="G58" s="589"/>
      <c r="H58" s="589"/>
      <c r="I58" s="591"/>
      <c r="J58" s="591"/>
      <c r="K58" s="591"/>
      <c r="L58" s="591"/>
      <c r="M58" s="591"/>
      <c r="N58" s="591"/>
      <c r="O58" s="589"/>
      <c r="P58" s="589"/>
      <c r="Q58" s="589"/>
      <c r="R58" s="589"/>
      <c r="S58" s="591"/>
      <c r="T58" s="591"/>
      <c r="U58" s="591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  <c r="AH58" s="589"/>
      <c r="AI58" s="589"/>
      <c r="AJ58" s="589"/>
      <c r="AK58" s="589"/>
      <c r="AL58" s="589"/>
      <c r="AM58" s="589"/>
      <c r="AN58" s="589"/>
      <c r="AO58" s="589"/>
      <c r="AP58" s="589"/>
      <c r="AQ58" s="589"/>
      <c r="AR58" s="589"/>
      <c r="AS58" s="591"/>
      <c r="AT58" s="591"/>
      <c r="AU58" s="591"/>
      <c r="AV58" s="591"/>
      <c r="AW58" s="591"/>
      <c r="AX58" s="591"/>
      <c r="AY58" s="591"/>
      <c r="AZ58" s="591"/>
      <c r="BA58" s="591"/>
      <c r="BB58" s="590"/>
      <c r="BC58" s="577"/>
      <c r="BD58" s="590"/>
      <c r="BE58" s="590"/>
      <c r="BF58" s="577"/>
      <c r="BG58" s="590"/>
      <c r="BH58" s="590"/>
      <c r="BI58" s="577"/>
      <c r="BJ58" s="590"/>
      <c r="BK58" s="590"/>
      <c r="BL58" s="577"/>
    </row>
    <row r="59" spans="1:64" ht="3" customHeight="1">
      <c r="A59" s="588"/>
      <c r="B59" s="589"/>
      <c r="C59" s="589"/>
      <c r="D59" s="589"/>
      <c r="E59" s="589"/>
      <c r="F59" s="589"/>
      <c r="G59" s="589"/>
      <c r="H59" s="589"/>
      <c r="I59" s="591"/>
      <c r="J59" s="591"/>
      <c r="K59" s="591"/>
      <c r="L59" s="591"/>
      <c r="M59" s="591"/>
      <c r="N59" s="591"/>
      <c r="O59" s="589"/>
      <c r="P59" s="589"/>
      <c r="Q59" s="589"/>
      <c r="R59" s="589"/>
      <c r="S59" s="591"/>
      <c r="T59" s="591"/>
      <c r="U59" s="591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89"/>
      <c r="AJ59" s="589"/>
      <c r="AK59" s="589"/>
      <c r="AL59" s="589"/>
      <c r="AM59" s="589"/>
      <c r="AN59" s="589"/>
      <c r="AO59" s="589"/>
      <c r="AP59" s="589"/>
      <c r="AQ59" s="589"/>
      <c r="AR59" s="589"/>
      <c r="AS59" s="591"/>
      <c r="AT59" s="591"/>
      <c r="AU59" s="591"/>
      <c r="AV59" s="591"/>
      <c r="AW59" s="591"/>
      <c r="AX59" s="591"/>
      <c r="AY59" s="591"/>
      <c r="AZ59" s="591"/>
      <c r="BA59" s="591"/>
      <c r="BB59" s="590"/>
      <c r="BC59" s="577"/>
      <c r="BD59" s="590"/>
      <c r="BE59" s="590"/>
      <c r="BF59" s="577"/>
      <c r="BG59" s="590"/>
      <c r="BH59" s="590"/>
      <c r="BI59" s="577"/>
      <c r="BJ59" s="590"/>
      <c r="BK59" s="590"/>
      <c r="BL59" s="577"/>
    </row>
    <row r="60" spans="1:64" ht="2.25" customHeight="1">
      <c r="A60" s="585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587"/>
      <c r="AQ60" s="587"/>
      <c r="AR60" s="587"/>
      <c r="AS60" s="587"/>
      <c r="AT60" s="587"/>
      <c r="AU60" s="587"/>
      <c r="AV60" s="587"/>
      <c r="AW60" s="587"/>
      <c r="AX60" s="587"/>
      <c r="AY60" s="587"/>
      <c r="AZ60" s="587"/>
      <c r="BA60" s="587"/>
      <c r="BB60" s="590"/>
      <c r="BC60" s="577"/>
      <c r="BD60" s="590"/>
      <c r="BE60" s="590"/>
      <c r="BF60" s="577"/>
      <c r="BG60" s="590"/>
      <c r="BH60" s="590"/>
      <c r="BI60" s="577"/>
      <c r="BJ60" s="590"/>
      <c r="BK60" s="590"/>
      <c r="BL60" s="577"/>
    </row>
    <row r="61" spans="1:64" ht="3" customHeight="1">
      <c r="A61" s="588" t="s">
        <v>102</v>
      </c>
      <c r="B61" s="589"/>
      <c r="C61" s="589"/>
      <c r="D61" s="589"/>
      <c r="E61" s="589"/>
      <c r="F61" s="589"/>
      <c r="G61" s="589"/>
      <c r="H61" s="589"/>
      <c r="I61" s="589"/>
      <c r="J61" s="589"/>
      <c r="K61" s="591" t="s">
        <v>53</v>
      </c>
      <c r="L61" s="591" t="s">
        <v>53</v>
      </c>
      <c r="M61" s="591" t="s">
        <v>53</v>
      </c>
      <c r="N61" s="591" t="s">
        <v>53</v>
      </c>
      <c r="O61" s="589"/>
      <c r="P61" s="589"/>
      <c r="Q61" s="589"/>
      <c r="R61" s="589"/>
      <c r="S61" s="591" t="s">
        <v>111</v>
      </c>
      <c r="T61" s="591" t="s">
        <v>111</v>
      </c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91" t="s">
        <v>112</v>
      </c>
      <c r="AI61" s="591" t="s">
        <v>108</v>
      </c>
      <c r="AJ61" s="591" t="s">
        <v>108</v>
      </c>
      <c r="AK61" s="591" t="s">
        <v>108</v>
      </c>
      <c r="AL61" s="591" t="s">
        <v>108</v>
      </c>
      <c r="AM61" s="592" t="s">
        <v>113</v>
      </c>
      <c r="AN61" s="592" t="s">
        <v>113</v>
      </c>
      <c r="AO61" s="592" t="s">
        <v>113</v>
      </c>
      <c r="AP61" s="592" t="s">
        <v>113</v>
      </c>
      <c r="AQ61" s="591" t="s">
        <v>101</v>
      </c>
      <c r="AR61" s="591" t="s">
        <v>101</v>
      </c>
      <c r="AS61" s="591" t="s">
        <v>110</v>
      </c>
      <c r="AT61" s="591" t="s">
        <v>110</v>
      </c>
      <c r="AU61" s="591" t="s">
        <v>110</v>
      </c>
      <c r="AV61" s="591" t="s">
        <v>110</v>
      </c>
      <c r="AW61" s="591" t="s">
        <v>110</v>
      </c>
      <c r="AX61" s="591" t="s">
        <v>110</v>
      </c>
      <c r="AY61" s="591" t="s">
        <v>110</v>
      </c>
      <c r="AZ61" s="591" t="s">
        <v>110</v>
      </c>
      <c r="BA61" s="591" t="s">
        <v>110</v>
      </c>
      <c r="BB61" s="590"/>
      <c r="BC61" s="577"/>
      <c r="BD61" s="590"/>
      <c r="BE61" s="590"/>
      <c r="BF61" s="577"/>
      <c r="BG61" s="590"/>
      <c r="BH61" s="590"/>
      <c r="BI61" s="577"/>
      <c r="BJ61" s="590"/>
      <c r="BK61" s="590"/>
      <c r="BL61" s="577"/>
    </row>
    <row r="62" spans="1:64" ht="3" customHeight="1">
      <c r="A62" s="588"/>
      <c r="B62" s="589"/>
      <c r="C62" s="589"/>
      <c r="D62" s="589"/>
      <c r="E62" s="589"/>
      <c r="F62" s="589"/>
      <c r="G62" s="589"/>
      <c r="H62" s="589"/>
      <c r="I62" s="589"/>
      <c r="J62" s="589"/>
      <c r="K62" s="591"/>
      <c r="L62" s="591"/>
      <c r="M62" s="591"/>
      <c r="N62" s="591"/>
      <c r="O62" s="589"/>
      <c r="P62" s="589"/>
      <c r="Q62" s="589"/>
      <c r="R62" s="589"/>
      <c r="S62" s="591"/>
      <c r="T62" s="591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91"/>
      <c r="AI62" s="591"/>
      <c r="AJ62" s="591"/>
      <c r="AK62" s="591"/>
      <c r="AL62" s="591"/>
      <c r="AM62" s="592"/>
      <c r="AN62" s="592"/>
      <c r="AO62" s="592"/>
      <c r="AP62" s="592"/>
      <c r="AQ62" s="591"/>
      <c r="AR62" s="591"/>
      <c r="AS62" s="591"/>
      <c r="AT62" s="591"/>
      <c r="AU62" s="591"/>
      <c r="AV62" s="591"/>
      <c r="AW62" s="591"/>
      <c r="AX62" s="591"/>
      <c r="AY62" s="591"/>
      <c r="AZ62" s="591"/>
      <c r="BA62" s="591"/>
      <c r="BB62" s="590"/>
      <c r="BC62" s="577"/>
      <c r="BD62" s="590"/>
      <c r="BE62" s="590"/>
      <c r="BF62" s="577"/>
      <c r="BG62" s="590"/>
      <c r="BH62" s="590"/>
      <c r="BI62" s="577"/>
      <c r="BJ62" s="590"/>
      <c r="BK62" s="590"/>
      <c r="BL62" s="577"/>
    </row>
    <row r="63" spans="1:64" ht="3" customHeight="1">
      <c r="A63" s="588"/>
      <c r="B63" s="589"/>
      <c r="C63" s="589"/>
      <c r="D63" s="589"/>
      <c r="E63" s="589"/>
      <c r="F63" s="589"/>
      <c r="G63" s="589"/>
      <c r="H63" s="589"/>
      <c r="I63" s="589"/>
      <c r="J63" s="589"/>
      <c r="K63" s="591"/>
      <c r="L63" s="591"/>
      <c r="M63" s="591"/>
      <c r="N63" s="591"/>
      <c r="O63" s="589"/>
      <c r="P63" s="589"/>
      <c r="Q63" s="589"/>
      <c r="R63" s="589"/>
      <c r="S63" s="591"/>
      <c r="T63" s="591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91"/>
      <c r="AI63" s="591"/>
      <c r="AJ63" s="591"/>
      <c r="AK63" s="591"/>
      <c r="AL63" s="591"/>
      <c r="AM63" s="592"/>
      <c r="AN63" s="592"/>
      <c r="AO63" s="592"/>
      <c r="AP63" s="592"/>
      <c r="AQ63" s="591"/>
      <c r="AR63" s="591"/>
      <c r="AS63" s="591"/>
      <c r="AT63" s="591"/>
      <c r="AU63" s="591"/>
      <c r="AV63" s="591"/>
      <c r="AW63" s="591"/>
      <c r="AX63" s="591"/>
      <c r="AY63" s="591"/>
      <c r="AZ63" s="591"/>
      <c r="BA63" s="591"/>
      <c r="BB63" s="590"/>
      <c r="BC63" s="577"/>
      <c r="BD63" s="590"/>
      <c r="BE63" s="590"/>
      <c r="BF63" s="577"/>
      <c r="BG63" s="590"/>
      <c r="BH63" s="590"/>
      <c r="BI63" s="577"/>
      <c r="BJ63" s="590"/>
      <c r="BK63" s="590"/>
      <c r="BL63" s="577"/>
    </row>
    <row r="64" spans="1:64" ht="3" customHeight="1">
      <c r="A64" s="588"/>
      <c r="B64" s="589"/>
      <c r="C64" s="589"/>
      <c r="D64" s="589"/>
      <c r="E64" s="589"/>
      <c r="F64" s="589"/>
      <c r="G64" s="589"/>
      <c r="H64" s="589"/>
      <c r="I64" s="589"/>
      <c r="J64" s="589"/>
      <c r="K64" s="591"/>
      <c r="L64" s="591"/>
      <c r="M64" s="591"/>
      <c r="N64" s="591"/>
      <c r="O64" s="589"/>
      <c r="P64" s="589"/>
      <c r="Q64" s="589"/>
      <c r="R64" s="589"/>
      <c r="S64" s="591"/>
      <c r="T64" s="591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91"/>
      <c r="AI64" s="591"/>
      <c r="AJ64" s="591"/>
      <c r="AK64" s="591"/>
      <c r="AL64" s="591"/>
      <c r="AM64" s="592"/>
      <c r="AN64" s="592"/>
      <c r="AO64" s="592"/>
      <c r="AP64" s="592"/>
      <c r="AQ64" s="591"/>
      <c r="AR64" s="591"/>
      <c r="AS64" s="591"/>
      <c r="AT64" s="591"/>
      <c r="AU64" s="591"/>
      <c r="AV64" s="591"/>
      <c r="AW64" s="591"/>
      <c r="AX64" s="591"/>
      <c r="AY64" s="591"/>
      <c r="AZ64" s="591"/>
      <c r="BA64" s="591"/>
      <c r="BB64" s="590"/>
      <c r="BC64" s="577"/>
      <c r="BD64" s="590"/>
      <c r="BE64" s="590"/>
      <c r="BF64" s="577"/>
      <c r="BG64" s="590"/>
      <c r="BH64" s="590"/>
      <c r="BI64" s="577"/>
      <c r="BJ64" s="590"/>
      <c r="BK64" s="590"/>
      <c r="BL64" s="577"/>
    </row>
    <row r="65" spans="1:64" ht="3" customHeight="1">
      <c r="A65" s="588"/>
      <c r="B65" s="589"/>
      <c r="C65" s="589"/>
      <c r="D65" s="589"/>
      <c r="E65" s="589"/>
      <c r="F65" s="589"/>
      <c r="G65" s="589"/>
      <c r="H65" s="589"/>
      <c r="I65" s="589"/>
      <c r="J65" s="589"/>
      <c r="K65" s="591"/>
      <c r="L65" s="591"/>
      <c r="M65" s="591"/>
      <c r="N65" s="591"/>
      <c r="O65" s="589"/>
      <c r="P65" s="589"/>
      <c r="Q65" s="589"/>
      <c r="R65" s="589"/>
      <c r="S65" s="591"/>
      <c r="T65" s="591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  <c r="AH65" s="591"/>
      <c r="AI65" s="591"/>
      <c r="AJ65" s="591"/>
      <c r="AK65" s="591"/>
      <c r="AL65" s="591"/>
      <c r="AM65" s="592"/>
      <c r="AN65" s="592"/>
      <c r="AO65" s="592"/>
      <c r="AP65" s="592"/>
      <c r="AQ65" s="591"/>
      <c r="AR65" s="591"/>
      <c r="AS65" s="591"/>
      <c r="AT65" s="591"/>
      <c r="AU65" s="591"/>
      <c r="AV65" s="591"/>
      <c r="AW65" s="591"/>
      <c r="AX65" s="591"/>
      <c r="AY65" s="591"/>
      <c r="AZ65" s="591"/>
      <c r="BA65" s="591"/>
      <c r="BB65" s="590"/>
      <c r="BC65" s="577"/>
      <c r="BD65" s="590"/>
      <c r="BE65" s="590"/>
      <c r="BF65" s="577"/>
      <c r="BG65" s="590"/>
      <c r="BH65" s="590"/>
      <c r="BI65" s="577"/>
      <c r="BJ65" s="590"/>
      <c r="BK65" s="590"/>
      <c r="BL65" s="577"/>
    </row>
    <row r="66" spans="1:64" ht="3" customHeight="1">
      <c r="A66" s="588"/>
      <c r="B66" s="589"/>
      <c r="C66" s="589"/>
      <c r="D66" s="589"/>
      <c r="E66" s="589"/>
      <c r="F66" s="589"/>
      <c r="G66" s="589"/>
      <c r="H66" s="589"/>
      <c r="I66" s="589"/>
      <c r="J66" s="589"/>
      <c r="K66" s="591"/>
      <c r="L66" s="591"/>
      <c r="M66" s="591"/>
      <c r="N66" s="591"/>
      <c r="O66" s="589"/>
      <c r="P66" s="589"/>
      <c r="Q66" s="589"/>
      <c r="R66" s="589"/>
      <c r="S66" s="591"/>
      <c r="T66" s="591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91"/>
      <c r="AI66" s="591"/>
      <c r="AJ66" s="591"/>
      <c r="AK66" s="591"/>
      <c r="AL66" s="591"/>
      <c r="AM66" s="592"/>
      <c r="AN66" s="592"/>
      <c r="AO66" s="592"/>
      <c r="AP66" s="592"/>
      <c r="AQ66" s="591"/>
      <c r="AR66" s="591"/>
      <c r="AS66" s="591"/>
      <c r="AT66" s="591"/>
      <c r="AU66" s="591"/>
      <c r="AV66" s="591"/>
      <c r="AW66" s="591"/>
      <c r="AX66" s="591"/>
      <c r="AY66" s="591"/>
      <c r="AZ66" s="591"/>
      <c r="BA66" s="591"/>
      <c r="BB66" s="590"/>
      <c r="BC66" s="577"/>
      <c r="BD66" s="590"/>
      <c r="BE66" s="590"/>
      <c r="BF66" s="577"/>
      <c r="BG66" s="590"/>
      <c r="BH66" s="590"/>
      <c r="BI66" s="577"/>
      <c r="BJ66" s="590"/>
      <c r="BK66" s="590"/>
      <c r="BL66" s="577"/>
    </row>
    <row r="67" spans="1:64" ht="13.5" hidden="1" customHeight="1">
      <c r="A67" s="585"/>
      <c r="B67" s="587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587"/>
      <c r="AQ67" s="587"/>
      <c r="AR67" s="587"/>
      <c r="AS67" s="587"/>
      <c r="AT67" s="587"/>
      <c r="AU67" s="587"/>
      <c r="AV67" s="587"/>
      <c r="AW67" s="587"/>
      <c r="AX67" s="587"/>
      <c r="AY67" s="587"/>
      <c r="AZ67" s="587"/>
      <c r="BA67" s="587"/>
      <c r="BB67" s="590"/>
      <c r="BC67" s="577"/>
      <c r="BD67" s="590"/>
      <c r="BE67" s="590"/>
      <c r="BF67" s="577"/>
      <c r="BG67" s="590"/>
      <c r="BH67" s="590"/>
      <c r="BI67" s="577"/>
      <c r="BJ67" s="590"/>
      <c r="BK67" s="590"/>
      <c r="BL67" s="577"/>
    </row>
    <row r="68" spans="1:64" ht="13.5" hidden="1" customHeight="1">
      <c r="A68" s="588" t="s">
        <v>103</v>
      </c>
      <c r="B68" s="591" t="s">
        <v>110</v>
      </c>
      <c r="C68" s="591" t="s">
        <v>110</v>
      </c>
      <c r="D68" s="591" t="s">
        <v>110</v>
      </c>
      <c r="E68" s="591" t="s">
        <v>110</v>
      </c>
      <c r="F68" s="591" t="s">
        <v>110</v>
      </c>
      <c r="G68" s="591" t="s">
        <v>110</v>
      </c>
      <c r="H68" s="591" t="s">
        <v>110</v>
      </c>
      <c r="I68" s="591" t="s">
        <v>110</v>
      </c>
      <c r="J68" s="591" t="s">
        <v>110</v>
      </c>
      <c r="K68" s="591" t="s">
        <v>110</v>
      </c>
      <c r="L68" s="591" t="s">
        <v>110</v>
      </c>
      <c r="M68" s="591" t="s">
        <v>110</v>
      </c>
      <c r="N68" s="591" t="s">
        <v>110</v>
      </c>
      <c r="O68" s="591" t="s">
        <v>110</v>
      </c>
      <c r="P68" s="591" t="s">
        <v>110</v>
      </c>
      <c r="Q68" s="591" t="s">
        <v>110</v>
      </c>
      <c r="R68" s="591" t="s">
        <v>110</v>
      </c>
      <c r="S68" s="591" t="s">
        <v>110</v>
      </c>
      <c r="T68" s="591" t="s">
        <v>110</v>
      </c>
      <c r="U68" s="591" t="s">
        <v>110</v>
      </c>
      <c r="V68" s="591" t="s">
        <v>110</v>
      </c>
      <c r="W68" s="591" t="s">
        <v>110</v>
      </c>
      <c r="X68" s="591" t="s">
        <v>110</v>
      </c>
      <c r="Y68" s="591" t="s">
        <v>110</v>
      </c>
      <c r="Z68" s="591" t="s">
        <v>110</v>
      </c>
      <c r="AA68" s="591" t="s">
        <v>110</v>
      </c>
      <c r="AB68" s="591" t="s">
        <v>110</v>
      </c>
      <c r="AC68" s="591" t="s">
        <v>110</v>
      </c>
      <c r="AD68" s="591" t="s">
        <v>110</v>
      </c>
      <c r="AE68" s="591" t="s">
        <v>110</v>
      </c>
      <c r="AF68" s="591" t="s">
        <v>110</v>
      </c>
      <c r="AG68" s="591" t="s">
        <v>110</v>
      </c>
      <c r="AH68" s="591" t="s">
        <v>110</v>
      </c>
      <c r="AI68" s="591" t="s">
        <v>110</v>
      </c>
      <c r="AJ68" s="591" t="s">
        <v>110</v>
      </c>
      <c r="AK68" s="591" t="s">
        <v>110</v>
      </c>
      <c r="AL68" s="591" t="s">
        <v>110</v>
      </c>
      <c r="AM68" s="591" t="s">
        <v>110</v>
      </c>
      <c r="AN68" s="591" t="s">
        <v>110</v>
      </c>
      <c r="AO68" s="591" t="s">
        <v>110</v>
      </c>
      <c r="AP68" s="591" t="s">
        <v>110</v>
      </c>
      <c r="AQ68" s="591" t="s">
        <v>110</v>
      </c>
      <c r="AR68" s="591" t="s">
        <v>110</v>
      </c>
      <c r="AS68" s="591" t="s">
        <v>110</v>
      </c>
      <c r="AT68" s="591" t="s">
        <v>110</v>
      </c>
      <c r="AU68" s="591" t="s">
        <v>110</v>
      </c>
      <c r="AV68" s="591" t="s">
        <v>110</v>
      </c>
      <c r="AW68" s="591" t="s">
        <v>110</v>
      </c>
      <c r="AX68" s="591" t="s">
        <v>110</v>
      </c>
      <c r="AY68" s="591" t="s">
        <v>110</v>
      </c>
      <c r="AZ68" s="591" t="s">
        <v>110</v>
      </c>
      <c r="BA68" s="591" t="s">
        <v>110</v>
      </c>
      <c r="BB68" s="590"/>
      <c r="BC68" s="577"/>
      <c r="BD68" s="590"/>
      <c r="BE68" s="590"/>
      <c r="BF68" s="577"/>
      <c r="BG68" s="590"/>
      <c r="BH68" s="590"/>
      <c r="BI68" s="577"/>
      <c r="BJ68" s="590"/>
      <c r="BK68" s="590"/>
      <c r="BL68" s="577"/>
    </row>
    <row r="69" spans="1:64" ht="13.5" hidden="1" customHeight="1">
      <c r="A69" s="588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91"/>
      <c r="AS69" s="591"/>
      <c r="AT69" s="591"/>
      <c r="AU69" s="591"/>
      <c r="AV69" s="591"/>
      <c r="AW69" s="591"/>
      <c r="AX69" s="591"/>
      <c r="AY69" s="591"/>
      <c r="AZ69" s="591"/>
      <c r="BA69" s="591"/>
      <c r="BB69" s="590"/>
      <c r="BC69" s="577"/>
      <c r="BD69" s="590"/>
      <c r="BE69" s="590"/>
      <c r="BF69" s="577"/>
      <c r="BG69" s="590"/>
      <c r="BH69" s="590"/>
      <c r="BI69" s="577"/>
      <c r="BJ69" s="590"/>
      <c r="BK69" s="590"/>
      <c r="BL69" s="577"/>
    </row>
    <row r="70" spans="1:64" ht="13.5" hidden="1" customHeight="1">
      <c r="A70" s="588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91"/>
      <c r="AS70" s="591"/>
      <c r="AT70" s="591"/>
      <c r="AU70" s="591"/>
      <c r="AV70" s="591"/>
      <c r="AW70" s="591"/>
      <c r="AX70" s="591"/>
      <c r="AY70" s="591"/>
      <c r="AZ70" s="591"/>
      <c r="BA70" s="591"/>
      <c r="BB70" s="590"/>
      <c r="BC70" s="577"/>
      <c r="BD70" s="590"/>
      <c r="BE70" s="590"/>
      <c r="BF70" s="577"/>
      <c r="BG70" s="590"/>
      <c r="BH70" s="590"/>
      <c r="BI70" s="577"/>
      <c r="BJ70" s="590"/>
      <c r="BK70" s="590"/>
      <c r="BL70" s="577"/>
    </row>
    <row r="71" spans="1:64" ht="13.5" hidden="1" customHeight="1">
      <c r="A71" s="588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91"/>
      <c r="AS71" s="591"/>
      <c r="AT71" s="591"/>
      <c r="AU71" s="591"/>
      <c r="AV71" s="591"/>
      <c r="AW71" s="591"/>
      <c r="AX71" s="591"/>
      <c r="AY71" s="591"/>
      <c r="AZ71" s="591"/>
      <c r="BA71" s="591"/>
      <c r="BB71" s="590"/>
      <c r="BC71" s="577"/>
      <c r="BD71" s="590"/>
      <c r="BE71" s="590"/>
      <c r="BF71" s="577"/>
      <c r="BG71" s="590"/>
      <c r="BH71" s="590"/>
      <c r="BI71" s="577"/>
      <c r="BJ71" s="590"/>
      <c r="BK71" s="590"/>
      <c r="BL71" s="577"/>
    </row>
    <row r="72" spans="1:64" ht="13.5" hidden="1" customHeight="1">
      <c r="A72" s="588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91"/>
      <c r="AS72" s="591"/>
      <c r="AT72" s="591"/>
      <c r="AU72" s="591"/>
      <c r="AV72" s="591"/>
      <c r="AW72" s="591"/>
      <c r="AX72" s="591"/>
      <c r="AY72" s="591"/>
      <c r="AZ72" s="591"/>
      <c r="BA72" s="591"/>
      <c r="BB72" s="590"/>
      <c r="BC72" s="577"/>
      <c r="BD72" s="590"/>
      <c r="BE72" s="590"/>
      <c r="BF72" s="577"/>
      <c r="BG72" s="590"/>
      <c r="BH72" s="590"/>
      <c r="BI72" s="577"/>
      <c r="BJ72" s="590"/>
      <c r="BK72" s="590"/>
      <c r="BL72" s="577"/>
    </row>
    <row r="73" spans="1:64" ht="13.5" hidden="1" customHeight="1">
      <c r="A73" s="588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91"/>
      <c r="AS73" s="591"/>
      <c r="AT73" s="591"/>
      <c r="AU73" s="591"/>
      <c r="AV73" s="591"/>
      <c r="AW73" s="591"/>
      <c r="AX73" s="591"/>
      <c r="AY73" s="591"/>
      <c r="AZ73" s="591"/>
      <c r="BA73" s="591"/>
      <c r="BB73" s="590"/>
      <c r="BC73" s="577"/>
      <c r="BD73" s="590"/>
      <c r="BE73" s="590"/>
      <c r="BF73" s="577"/>
      <c r="BG73" s="590"/>
      <c r="BH73" s="590"/>
      <c r="BI73" s="577"/>
      <c r="BJ73" s="590"/>
      <c r="BK73" s="590"/>
      <c r="BL73" s="577"/>
    </row>
    <row r="74" spans="1:64" ht="13.5" hidden="1" customHeight="1">
      <c r="A74" s="585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587"/>
      <c r="AQ74" s="587"/>
      <c r="AR74" s="587"/>
      <c r="AS74" s="587"/>
      <c r="AT74" s="587"/>
      <c r="AU74" s="587"/>
      <c r="AV74" s="587"/>
      <c r="AW74" s="587"/>
      <c r="AX74" s="587"/>
      <c r="AY74" s="587"/>
      <c r="AZ74" s="587"/>
      <c r="BA74" s="587"/>
      <c r="BB74" s="590"/>
      <c r="BC74" s="577"/>
      <c r="BD74" s="590"/>
      <c r="BE74" s="590"/>
      <c r="BF74" s="577"/>
      <c r="BG74" s="590"/>
      <c r="BH74" s="590"/>
      <c r="BI74" s="577"/>
      <c r="BJ74" s="590"/>
      <c r="BK74" s="590"/>
      <c r="BL74" s="577"/>
    </row>
    <row r="75" spans="1:64" ht="13.5" hidden="1" customHeight="1">
      <c r="A75" s="588" t="s">
        <v>104</v>
      </c>
      <c r="B75" s="591" t="s">
        <v>110</v>
      </c>
      <c r="C75" s="591" t="s">
        <v>110</v>
      </c>
      <c r="D75" s="591" t="s">
        <v>110</v>
      </c>
      <c r="E75" s="591" t="s">
        <v>110</v>
      </c>
      <c r="F75" s="591" t="s">
        <v>110</v>
      </c>
      <c r="G75" s="591" t="s">
        <v>110</v>
      </c>
      <c r="H75" s="591" t="s">
        <v>110</v>
      </c>
      <c r="I75" s="591" t="s">
        <v>110</v>
      </c>
      <c r="J75" s="591" t="s">
        <v>110</v>
      </c>
      <c r="K75" s="591" t="s">
        <v>110</v>
      </c>
      <c r="L75" s="591" t="s">
        <v>110</v>
      </c>
      <c r="M75" s="591" t="s">
        <v>110</v>
      </c>
      <c r="N75" s="591" t="s">
        <v>110</v>
      </c>
      <c r="O75" s="591" t="s">
        <v>110</v>
      </c>
      <c r="P75" s="591" t="s">
        <v>110</v>
      </c>
      <c r="Q75" s="591" t="s">
        <v>110</v>
      </c>
      <c r="R75" s="591" t="s">
        <v>110</v>
      </c>
      <c r="S75" s="591" t="s">
        <v>110</v>
      </c>
      <c r="T75" s="591" t="s">
        <v>110</v>
      </c>
      <c r="U75" s="591" t="s">
        <v>110</v>
      </c>
      <c r="V75" s="591" t="s">
        <v>110</v>
      </c>
      <c r="W75" s="591" t="s">
        <v>110</v>
      </c>
      <c r="X75" s="591" t="s">
        <v>110</v>
      </c>
      <c r="Y75" s="591" t="s">
        <v>110</v>
      </c>
      <c r="Z75" s="591" t="s">
        <v>110</v>
      </c>
      <c r="AA75" s="591" t="s">
        <v>110</v>
      </c>
      <c r="AB75" s="591" t="s">
        <v>110</v>
      </c>
      <c r="AC75" s="591" t="s">
        <v>110</v>
      </c>
      <c r="AD75" s="591" t="s">
        <v>110</v>
      </c>
      <c r="AE75" s="591" t="s">
        <v>110</v>
      </c>
      <c r="AF75" s="591" t="s">
        <v>110</v>
      </c>
      <c r="AG75" s="591" t="s">
        <v>110</v>
      </c>
      <c r="AH75" s="591" t="s">
        <v>110</v>
      </c>
      <c r="AI75" s="591" t="s">
        <v>110</v>
      </c>
      <c r="AJ75" s="591" t="s">
        <v>110</v>
      </c>
      <c r="AK75" s="591" t="s">
        <v>110</v>
      </c>
      <c r="AL75" s="591" t="s">
        <v>110</v>
      </c>
      <c r="AM75" s="591" t="s">
        <v>110</v>
      </c>
      <c r="AN75" s="591" t="s">
        <v>110</v>
      </c>
      <c r="AO75" s="591" t="s">
        <v>110</v>
      </c>
      <c r="AP75" s="591" t="s">
        <v>110</v>
      </c>
      <c r="AQ75" s="591" t="s">
        <v>110</v>
      </c>
      <c r="AR75" s="591" t="s">
        <v>110</v>
      </c>
      <c r="AS75" s="591" t="s">
        <v>110</v>
      </c>
      <c r="AT75" s="591" t="s">
        <v>110</v>
      </c>
      <c r="AU75" s="591" t="s">
        <v>110</v>
      </c>
      <c r="AV75" s="591" t="s">
        <v>110</v>
      </c>
      <c r="AW75" s="591" t="s">
        <v>110</v>
      </c>
      <c r="AX75" s="591" t="s">
        <v>110</v>
      </c>
      <c r="AY75" s="591" t="s">
        <v>110</v>
      </c>
      <c r="AZ75" s="591" t="s">
        <v>110</v>
      </c>
      <c r="BA75" s="591" t="s">
        <v>110</v>
      </c>
      <c r="BB75" s="590"/>
      <c r="BC75" s="577"/>
      <c r="BD75" s="590"/>
      <c r="BE75" s="590"/>
      <c r="BF75" s="577"/>
      <c r="BG75" s="590"/>
      <c r="BH75" s="590"/>
      <c r="BI75" s="577"/>
      <c r="BJ75" s="590"/>
      <c r="BK75" s="590"/>
      <c r="BL75" s="577"/>
    </row>
    <row r="76" spans="1:64" ht="13.5" hidden="1" customHeight="1">
      <c r="A76" s="588"/>
      <c r="B76" s="591"/>
      <c r="C76" s="591"/>
      <c r="D76" s="591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91"/>
      <c r="AS76" s="591"/>
      <c r="AT76" s="591"/>
      <c r="AU76" s="591"/>
      <c r="AV76" s="591"/>
      <c r="AW76" s="591"/>
      <c r="AX76" s="591"/>
      <c r="AY76" s="591"/>
      <c r="AZ76" s="591"/>
      <c r="BA76" s="591"/>
      <c r="BB76" s="590"/>
      <c r="BC76" s="577"/>
      <c r="BD76" s="590"/>
      <c r="BE76" s="590"/>
      <c r="BF76" s="577"/>
      <c r="BG76" s="590"/>
      <c r="BH76" s="590"/>
      <c r="BI76" s="577"/>
      <c r="BJ76" s="590"/>
      <c r="BK76" s="590"/>
      <c r="BL76" s="577"/>
    </row>
    <row r="77" spans="1:64" ht="13.5" hidden="1" customHeight="1">
      <c r="A77" s="588"/>
      <c r="B77" s="591"/>
      <c r="C77" s="591"/>
      <c r="D77" s="591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91"/>
      <c r="AS77" s="591"/>
      <c r="AT77" s="591"/>
      <c r="AU77" s="591"/>
      <c r="AV77" s="591"/>
      <c r="AW77" s="591"/>
      <c r="AX77" s="591"/>
      <c r="AY77" s="591"/>
      <c r="AZ77" s="591"/>
      <c r="BA77" s="591"/>
      <c r="BB77" s="590"/>
      <c r="BC77" s="577"/>
      <c r="BD77" s="590"/>
      <c r="BE77" s="590"/>
      <c r="BF77" s="577"/>
      <c r="BG77" s="590"/>
      <c r="BH77" s="590"/>
      <c r="BI77" s="577"/>
      <c r="BJ77" s="590"/>
      <c r="BK77" s="590"/>
      <c r="BL77" s="577"/>
    </row>
    <row r="78" spans="1:64" ht="13.5" hidden="1" customHeight="1">
      <c r="A78" s="588"/>
      <c r="B78" s="591"/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1"/>
      <c r="AQ78" s="591"/>
      <c r="AR78" s="591"/>
      <c r="AS78" s="591"/>
      <c r="AT78" s="591"/>
      <c r="AU78" s="591"/>
      <c r="AV78" s="591"/>
      <c r="AW78" s="591"/>
      <c r="AX78" s="591"/>
      <c r="AY78" s="591"/>
      <c r="AZ78" s="591"/>
      <c r="BA78" s="591"/>
      <c r="BB78" s="590"/>
      <c r="BC78" s="577"/>
      <c r="BD78" s="590"/>
      <c r="BE78" s="590"/>
      <c r="BF78" s="577"/>
      <c r="BG78" s="590"/>
      <c r="BH78" s="590"/>
      <c r="BI78" s="577"/>
      <c r="BJ78" s="590"/>
      <c r="BK78" s="590"/>
      <c r="BL78" s="577"/>
    </row>
    <row r="79" spans="1:64" ht="13.5" hidden="1" customHeight="1">
      <c r="A79" s="588"/>
      <c r="B79" s="591"/>
      <c r="C79" s="591"/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91"/>
      <c r="AS79" s="591"/>
      <c r="AT79" s="591"/>
      <c r="AU79" s="591"/>
      <c r="AV79" s="591"/>
      <c r="AW79" s="591"/>
      <c r="AX79" s="591"/>
      <c r="AY79" s="591"/>
      <c r="AZ79" s="591"/>
      <c r="BA79" s="591"/>
      <c r="BB79" s="590"/>
      <c r="BC79" s="577"/>
      <c r="BD79" s="590"/>
      <c r="BE79" s="590"/>
      <c r="BF79" s="577"/>
      <c r="BG79" s="590"/>
      <c r="BH79" s="590"/>
      <c r="BI79" s="577"/>
      <c r="BJ79" s="590"/>
      <c r="BK79" s="590"/>
      <c r="BL79" s="577"/>
    </row>
    <row r="80" spans="1:64" ht="13.5" hidden="1" customHeight="1">
      <c r="A80" s="588"/>
      <c r="B80" s="591"/>
      <c r="C80" s="591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91"/>
      <c r="AS80" s="591"/>
      <c r="AT80" s="591"/>
      <c r="AU80" s="591"/>
      <c r="AV80" s="591"/>
      <c r="AW80" s="591"/>
      <c r="AX80" s="591"/>
      <c r="AY80" s="591"/>
      <c r="AZ80" s="591"/>
      <c r="BA80" s="591"/>
      <c r="BB80" s="590"/>
      <c r="BC80" s="577"/>
      <c r="BD80" s="590"/>
      <c r="BE80" s="590"/>
      <c r="BF80" s="577"/>
      <c r="BG80" s="590"/>
      <c r="BH80" s="590"/>
      <c r="BI80" s="577"/>
      <c r="BJ80" s="590"/>
      <c r="BK80" s="590"/>
      <c r="BL80" s="577"/>
    </row>
    <row r="81" spans="1:64" ht="13.5" hidden="1" customHeight="1">
      <c r="A81" s="585"/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  <c r="AP81" s="587"/>
      <c r="AQ81" s="587"/>
      <c r="AR81" s="587"/>
      <c r="AS81" s="587"/>
      <c r="AT81" s="587"/>
      <c r="AU81" s="587"/>
      <c r="AV81" s="587"/>
      <c r="AW81" s="587"/>
      <c r="AX81" s="587"/>
      <c r="AY81" s="587"/>
      <c r="AZ81" s="587"/>
      <c r="BA81" s="587"/>
      <c r="BB81" s="590"/>
      <c r="BC81" s="577"/>
      <c r="BD81" s="590"/>
      <c r="BE81" s="590"/>
      <c r="BF81" s="577"/>
      <c r="BG81" s="590"/>
      <c r="BH81" s="590"/>
      <c r="BI81" s="577"/>
      <c r="BJ81" s="590"/>
      <c r="BK81" s="590"/>
      <c r="BL81" s="577"/>
    </row>
    <row r="82" spans="1:64" ht="13.5" hidden="1" customHeight="1">
      <c r="A82" s="588" t="s">
        <v>105</v>
      </c>
      <c r="B82" s="591" t="s">
        <v>110</v>
      </c>
      <c r="C82" s="591" t="s">
        <v>110</v>
      </c>
      <c r="D82" s="591" t="s">
        <v>110</v>
      </c>
      <c r="E82" s="591" t="s">
        <v>110</v>
      </c>
      <c r="F82" s="591" t="s">
        <v>110</v>
      </c>
      <c r="G82" s="591" t="s">
        <v>110</v>
      </c>
      <c r="H82" s="591" t="s">
        <v>110</v>
      </c>
      <c r="I82" s="591" t="s">
        <v>110</v>
      </c>
      <c r="J82" s="591" t="s">
        <v>110</v>
      </c>
      <c r="K82" s="591" t="s">
        <v>110</v>
      </c>
      <c r="L82" s="591" t="s">
        <v>110</v>
      </c>
      <c r="M82" s="591" t="s">
        <v>110</v>
      </c>
      <c r="N82" s="591" t="s">
        <v>110</v>
      </c>
      <c r="O82" s="591" t="s">
        <v>110</v>
      </c>
      <c r="P82" s="591" t="s">
        <v>110</v>
      </c>
      <c r="Q82" s="591" t="s">
        <v>110</v>
      </c>
      <c r="R82" s="591" t="s">
        <v>110</v>
      </c>
      <c r="S82" s="591" t="s">
        <v>110</v>
      </c>
      <c r="T82" s="591" t="s">
        <v>110</v>
      </c>
      <c r="U82" s="591" t="s">
        <v>110</v>
      </c>
      <c r="V82" s="591" t="s">
        <v>110</v>
      </c>
      <c r="W82" s="591" t="s">
        <v>110</v>
      </c>
      <c r="X82" s="591" t="s">
        <v>110</v>
      </c>
      <c r="Y82" s="591" t="s">
        <v>110</v>
      </c>
      <c r="Z82" s="591" t="s">
        <v>110</v>
      </c>
      <c r="AA82" s="591" t="s">
        <v>110</v>
      </c>
      <c r="AB82" s="591" t="s">
        <v>110</v>
      </c>
      <c r="AC82" s="591" t="s">
        <v>110</v>
      </c>
      <c r="AD82" s="591" t="s">
        <v>110</v>
      </c>
      <c r="AE82" s="591" t="s">
        <v>110</v>
      </c>
      <c r="AF82" s="591" t="s">
        <v>110</v>
      </c>
      <c r="AG82" s="591" t="s">
        <v>110</v>
      </c>
      <c r="AH82" s="591" t="s">
        <v>110</v>
      </c>
      <c r="AI82" s="591" t="s">
        <v>110</v>
      </c>
      <c r="AJ82" s="591" t="s">
        <v>110</v>
      </c>
      <c r="AK82" s="591" t="s">
        <v>110</v>
      </c>
      <c r="AL82" s="591" t="s">
        <v>110</v>
      </c>
      <c r="AM82" s="591" t="s">
        <v>110</v>
      </c>
      <c r="AN82" s="591" t="s">
        <v>110</v>
      </c>
      <c r="AO82" s="591" t="s">
        <v>110</v>
      </c>
      <c r="AP82" s="591" t="s">
        <v>110</v>
      </c>
      <c r="AQ82" s="591" t="s">
        <v>110</v>
      </c>
      <c r="AR82" s="591" t="s">
        <v>110</v>
      </c>
      <c r="AS82" s="591" t="s">
        <v>110</v>
      </c>
      <c r="AT82" s="591" t="s">
        <v>110</v>
      </c>
      <c r="AU82" s="591" t="s">
        <v>110</v>
      </c>
      <c r="AV82" s="591" t="s">
        <v>110</v>
      </c>
      <c r="AW82" s="591" t="s">
        <v>110</v>
      </c>
      <c r="AX82" s="591" t="s">
        <v>110</v>
      </c>
      <c r="AY82" s="591" t="s">
        <v>110</v>
      </c>
      <c r="AZ82" s="591" t="s">
        <v>110</v>
      </c>
      <c r="BA82" s="591" t="s">
        <v>110</v>
      </c>
      <c r="BB82" s="590"/>
      <c r="BC82" s="577"/>
      <c r="BD82" s="590"/>
      <c r="BE82" s="590"/>
      <c r="BF82" s="577"/>
      <c r="BG82" s="590"/>
      <c r="BH82" s="590"/>
      <c r="BI82" s="577"/>
      <c r="BJ82" s="590"/>
      <c r="BK82" s="590"/>
      <c r="BL82" s="577"/>
    </row>
    <row r="83" spans="1:64" ht="13.5" hidden="1" customHeight="1">
      <c r="A83" s="588"/>
      <c r="B83" s="591"/>
      <c r="C83" s="591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91"/>
      <c r="AS83" s="591"/>
      <c r="AT83" s="591"/>
      <c r="AU83" s="591"/>
      <c r="AV83" s="591"/>
      <c r="AW83" s="591"/>
      <c r="AX83" s="591"/>
      <c r="AY83" s="591"/>
      <c r="AZ83" s="591"/>
      <c r="BA83" s="591"/>
      <c r="BB83" s="590"/>
      <c r="BC83" s="577"/>
      <c r="BD83" s="590"/>
      <c r="BE83" s="590"/>
      <c r="BF83" s="577"/>
      <c r="BG83" s="590"/>
      <c r="BH83" s="590"/>
      <c r="BI83" s="577"/>
      <c r="BJ83" s="590"/>
      <c r="BK83" s="590"/>
      <c r="BL83" s="577"/>
    </row>
    <row r="84" spans="1:64" ht="13.5" hidden="1" customHeight="1">
      <c r="A84" s="588"/>
      <c r="B84" s="591"/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91"/>
      <c r="AS84" s="591"/>
      <c r="AT84" s="591"/>
      <c r="AU84" s="591"/>
      <c r="AV84" s="591"/>
      <c r="AW84" s="591"/>
      <c r="AX84" s="591"/>
      <c r="AY84" s="591"/>
      <c r="AZ84" s="591"/>
      <c r="BA84" s="591"/>
      <c r="BB84" s="590"/>
      <c r="BC84" s="577"/>
      <c r="BD84" s="590"/>
      <c r="BE84" s="590"/>
      <c r="BF84" s="577"/>
      <c r="BG84" s="590"/>
      <c r="BH84" s="590"/>
      <c r="BI84" s="577"/>
      <c r="BJ84" s="590"/>
      <c r="BK84" s="590"/>
      <c r="BL84" s="577"/>
    </row>
    <row r="85" spans="1:64" ht="13.5" hidden="1" customHeight="1">
      <c r="A85" s="588"/>
      <c r="B85" s="591"/>
      <c r="C85" s="591"/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91"/>
      <c r="AS85" s="591"/>
      <c r="AT85" s="591"/>
      <c r="AU85" s="591"/>
      <c r="AV85" s="591"/>
      <c r="AW85" s="591"/>
      <c r="AX85" s="591"/>
      <c r="AY85" s="591"/>
      <c r="AZ85" s="591"/>
      <c r="BA85" s="591"/>
      <c r="BB85" s="590"/>
      <c r="BC85" s="577"/>
      <c r="BD85" s="590"/>
      <c r="BE85" s="590"/>
      <c r="BF85" s="577"/>
      <c r="BG85" s="590"/>
      <c r="BH85" s="590"/>
      <c r="BI85" s="577"/>
      <c r="BJ85" s="590"/>
      <c r="BK85" s="590"/>
      <c r="BL85" s="577"/>
    </row>
    <row r="86" spans="1:64" ht="13.5" hidden="1" customHeight="1">
      <c r="A86" s="588"/>
      <c r="B86" s="591"/>
      <c r="C86" s="591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91"/>
      <c r="AS86" s="591"/>
      <c r="AT86" s="591"/>
      <c r="AU86" s="591"/>
      <c r="AV86" s="591"/>
      <c r="AW86" s="591"/>
      <c r="AX86" s="591"/>
      <c r="AY86" s="591"/>
      <c r="AZ86" s="591"/>
      <c r="BA86" s="591"/>
      <c r="BB86" s="590"/>
      <c r="BC86" s="577"/>
      <c r="BD86" s="590"/>
      <c r="BE86" s="590"/>
      <c r="BF86" s="577"/>
      <c r="BG86" s="590"/>
      <c r="BH86" s="590"/>
      <c r="BI86" s="577"/>
      <c r="BJ86" s="590"/>
      <c r="BK86" s="590"/>
      <c r="BL86" s="577"/>
    </row>
    <row r="87" spans="1:64" ht="13.5" hidden="1" customHeight="1">
      <c r="A87" s="588"/>
      <c r="B87" s="591"/>
      <c r="C87" s="591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91"/>
      <c r="AS87" s="591"/>
      <c r="AT87" s="591"/>
      <c r="AU87" s="591"/>
      <c r="AV87" s="591"/>
      <c r="AW87" s="591"/>
      <c r="AX87" s="591"/>
      <c r="AY87" s="591"/>
      <c r="AZ87" s="591"/>
      <c r="BA87" s="591"/>
      <c r="BB87" s="590"/>
      <c r="BC87" s="577"/>
      <c r="BD87" s="590"/>
      <c r="BE87" s="590"/>
      <c r="BF87" s="577"/>
      <c r="BG87" s="590"/>
      <c r="BH87" s="590"/>
      <c r="BI87" s="577"/>
      <c r="BJ87" s="590"/>
      <c r="BK87" s="590"/>
      <c r="BL87" s="577"/>
    </row>
    <row r="88" spans="1:64" ht="13.5" hidden="1" customHeight="1">
      <c r="A88" s="585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  <c r="AP88" s="587"/>
      <c r="AQ88" s="587"/>
      <c r="AR88" s="587"/>
      <c r="AS88" s="587"/>
      <c r="AT88" s="587"/>
      <c r="AU88" s="587"/>
      <c r="AV88" s="587"/>
      <c r="AW88" s="587"/>
      <c r="AX88" s="587"/>
      <c r="AY88" s="587"/>
      <c r="AZ88" s="587"/>
      <c r="BA88" s="587"/>
      <c r="BB88" s="590"/>
      <c r="BC88" s="577"/>
      <c r="BD88" s="590"/>
      <c r="BE88" s="590"/>
      <c r="BF88" s="577"/>
      <c r="BG88" s="590"/>
      <c r="BH88" s="590"/>
      <c r="BI88" s="577"/>
      <c r="BJ88" s="590"/>
      <c r="BK88" s="590"/>
      <c r="BL88" s="577"/>
    </row>
    <row r="89" spans="1:64" ht="13.5" hidden="1" customHeight="1">
      <c r="A89" s="588" t="s">
        <v>106</v>
      </c>
      <c r="B89" s="591" t="s">
        <v>110</v>
      </c>
      <c r="C89" s="591" t="s">
        <v>110</v>
      </c>
      <c r="D89" s="591" t="s">
        <v>110</v>
      </c>
      <c r="E89" s="591" t="s">
        <v>110</v>
      </c>
      <c r="F89" s="591" t="s">
        <v>110</v>
      </c>
      <c r="G89" s="591" t="s">
        <v>110</v>
      </c>
      <c r="H89" s="591" t="s">
        <v>110</v>
      </c>
      <c r="I89" s="591" t="s">
        <v>110</v>
      </c>
      <c r="J89" s="591" t="s">
        <v>110</v>
      </c>
      <c r="K89" s="591" t="s">
        <v>110</v>
      </c>
      <c r="L89" s="591" t="s">
        <v>110</v>
      </c>
      <c r="M89" s="591" t="s">
        <v>110</v>
      </c>
      <c r="N89" s="591" t="s">
        <v>110</v>
      </c>
      <c r="O89" s="591" t="s">
        <v>110</v>
      </c>
      <c r="P89" s="591" t="s">
        <v>110</v>
      </c>
      <c r="Q89" s="591" t="s">
        <v>110</v>
      </c>
      <c r="R89" s="591" t="s">
        <v>110</v>
      </c>
      <c r="S89" s="591" t="s">
        <v>110</v>
      </c>
      <c r="T89" s="591" t="s">
        <v>110</v>
      </c>
      <c r="U89" s="591" t="s">
        <v>110</v>
      </c>
      <c r="V89" s="591" t="s">
        <v>110</v>
      </c>
      <c r="W89" s="591" t="s">
        <v>110</v>
      </c>
      <c r="X89" s="591" t="s">
        <v>110</v>
      </c>
      <c r="Y89" s="591" t="s">
        <v>110</v>
      </c>
      <c r="Z89" s="591" t="s">
        <v>110</v>
      </c>
      <c r="AA89" s="591" t="s">
        <v>110</v>
      </c>
      <c r="AB89" s="591" t="s">
        <v>110</v>
      </c>
      <c r="AC89" s="591" t="s">
        <v>110</v>
      </c>
      <c r="AD89" s="591" t="s">
        <v>110</v>
      </c>
      <c r="AE89" s="591" t="s">
        <v>110</v>
      </c>
      <c r="AF89" s="591" t="s">
        <v>110</v>
      </c>
      <c r="AG89" s="591" t="s">
        <v>110</v>
      </c>
      <c r="AH89" s="591" t="s">
        <v>110</v>
      </c>
      <c r="AI89" s="591" t="s">
        <v>110</v>
      </c>
      <c r="AJ89" s="591" t="s">
        <v>110</v>
      </c>
      <c r="AK89" s="591" t="s">
        <v>110</v>
      </c>
      <c r="AL89" s="591" t="s">
        <v>110</v>
      </c>
      <c r="AM89" s="591" t="s">
        <v>110</v>
      </c>
      <c r="AN89" s="591" t="s">
        <v>110</v>
      </c>
      <c r="AO89" s="591" t="s">
        <v>110</v>
      </c>
      <c r="AP89" s="591" t="s">
        <v>110</v>
      </c>
      <c r="AQ89" s="591" t="s">
        <v>110</v>
      </c>
      <c r="AR89" s="591" t="s">
        <v>110</v>
      </c>
      <c r="AS89" s="591" t="s">
        <v>110</v>
      </c>
      <c r="AT89" s="591" t="s">
        <v>110</v>
      </c>
      <c r="AU89" s="591" t="s">
        <v>110</v>
      </c>
      <c r="AV89" s="591" t="s">
        <v>110</v>
      </c>
      <c r="AW89" s="591" t="s">
        <v>110</v>
      </c>
      <c r="AX89" s="591" t="s">
        <v>110</v>
      </c>
      <c r="AY89" s="591" t="s">
        <v>110</v>
      </c>
      <c r="AZ89" s="591" t="s">
        <v>110</v>
      </c>
      <c r="BA89" s="591" t="s">
        <v>110</v>
      </c>
      <c r="BB89" s="590"/>
      <c r="BC89" s="577"/>
      <c r="BD89" s="590"/>
      <c r="BE89" s="590"/>
      <c r="BF89" s="577"/>
      <c r="BG89" s="590"/>
      <c r="BH89" s="590"/>
      <c r="BI89" s="577"/>
      <c r="BJ89" s="590"/>
      <c r="BK89" s="590"/>
      <c r="BL89" s="577"/>
    </row>
    <row r="90" spans="1:64" ht="13.5" hidden="1" customHeight="1">
      <c r="A90" s="588"/>
      <c r="B90" s="591"/>
      <c r="C90" s="591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91"/>
      <c r="AS90" s="591"/>
      <c r="AT90" s="591"/>
      <c r="AU90" s="591"/>
      <c r="AV90" s="591"/>
      <c r="AW90" s="591"/>
      <c r="AX90" s="591"/>
      <c r="AY90" s="591"/>
      <c r="AZ90" s="591"/>
      <c r="BA90" s="591"/>
      <c r="BB90" s="590"/>
      <c r="BC90" s="577"/>
      <c r="BD90" s="590"/>
      <c r="BE90" s="590"/>
      <c r="BF90" s="577"/>
      <c r="BG90" s="590"/>
      <c r="BH90" s="590"/>
      <c r="BI90" s="577"/>
      <c r="BJ90" s="590"/>
      <c r="BK90" s="590"/>
      <c r="BL90" s="577"/>
    </row>
    <row r="91" spans="1:64" ht="13.5" hidden="1" customHeight="1">
      <c r="A91" s="588"/>
      <c r="B91" s="591"/>
      <c r="C91" s="591"/>
      <c r="D91" s="591"/>
      <c r="E91" s="591"/>
      <c r="F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91"/>
      <c r="AS91" s="591"/>
      <c r="AT91" s="591"/>
      <c r="AU91" s="591"/>
      <c r="AV91" s="591"/>
      <c r="AW91" s="591"/>
      <c r="AX91" s="591"/>
      <c r="AY91" s="591"/>
      <c r="AZ91" s="591"/>
      <c r="BA91" s="591"/>
      <c r="BB91" s="590"/>
      <c r="BC91" s="577"/>
      <c r="BD91" s="590"/>
      <c r="BE91" s="590"/>
      <c r="BF91" s="577"/>
      <c r="BG91" s="590"/>
      <c r="BH91" s="590"/>
      <c r="BI91" s="577"/>
      <c r="BJ91" s="590"/>
      <c r="BK91" s="590"/>
      <c r="BL91" s="577"/>
    </row>
    <row r="92" spans="1:64" ht="13.5" hidden="1" customHeight="1">
      <c r="A92" s="588"/>
      <c r="B92" s="591"/>
      <c r="C92" s="591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91"/>
      <c r="AS92" s="591"/>
      <c r="AT92" s="591"/>
      <c r="AU92" s="591"/>
      <c r="AV92" s="591"/>
      <c r="AW92" s="591"/>
      <c r="AX92" s="591"/>
      <c r="AY92" s="591"/>
      <c r="AZ92" s="591"/>
      <c r="BA92" s="591"/>
      <c r="BB92" s="590"/>
      <c r="BC92" s="577"/>
      <c r="BD92" s="590"/>
      <c r="BE92" s="590"/>
      <c r="BF92" s="577"/>
      <c r="BG92" s="590"/>
      <c r="BH92" s="590"/>
      <c r="BI92" s="577"/>
      <c r="BJ92" s="590"/>
      <c r="BK92" s="590"/>
      <c r="BL92" s="577"/>
    </row>
    <row r="93" spans="1:64" ht="13.5" hidden="1" customHeight="1">
      <c r="A93" s="588"/>
      <c r="B93" s="591"/>
      <c r="C93" s="591"/>
      <c r="D93" s="591"/>
      <c r="E93" s="591"/>
      <c r="F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91"/>
      <c r="AS93" s="591"/>
      <c r="AT93" s="591"/>
      <c r="AU93" s="591"/>
      <c r="AV93" s="591"/>
      <c r="AW93" s="591"/>
      <c r="AX93" s="591"/>
      <c r="AY93" s="591"/>
      <c r="AZ93" s="591"/>
      <c r="BA93" s="591"/>
      <c r="BB93" s="590"/>
      <c r="BC93" s="577"/>
      <c r="BD93" s="590"/>
      <c r="BE93" s="590"/>
      <c r="BF93" s="577"/>
      <c r="BG93" s="590"/>
      <c r="BH93" s="590"/>
      <c r="BI93" s="577"/>
      <c r="BJ93" s="590"/>
      <c r="BK93" s="590"/>
      <c r="BL93" s="577"/>
    </row>
    <row r="94" spans="1:64" ht="13.5" hidden="1" customHeight="1">
      <c r="A94" s="588"/>
      <c r="B94" s="591"/>
      <c r="C94" s="591"/>
      <c r="D94" s="591"/>
      <c r="E94" s="591"/>
      <c r="F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91"/>
      <c r="AS94" s="591"/>
      <c r="AT94" s="591"/>
      <c r="AU94" s="591"/>
      <c r="AV94" s="591"/>
      <c r="AW94" s="591"/>
      <c r="AX94" s="591"/>
      <c r="AY94" s="591"/>
      <c r="AZ94" s="591"/>
      <c r="BA94" s="591"/>
      <c r="BB94" s="590"/>
      <c r="BC94" s="577"/>
      <c r="BD94" s="590"/>
      <c r="BE94" s="590"/>
      <c r="BF94" s="577"/>
      <c r="BG94" s="590"/>
      <c r="BH94" s="590"/>
      <c r="BI94" s="577"/>
      <c r="BJ94" s="590"/>
      <c r="BK94" s="590"/>
      <c r="BL94" s="577"/>
    </row>
    <row r="95" spans="1:64" ht="13.5" hidden="1" customHeight="1">
      <c r="A95" s="585"/>
      <c r="B95" s="587"/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587"/>
      <c r="AC95" s="587"/>
      <c r="AD95" s="587"/>
      <c r="AE95" s="587"/>
      <c r="AF95" s="587"/>
      <c r="AG95" s="587"/>
      <c r="AH95" s="587"/>
      <c r="AI95" s="587"/>
      <c r="AJ95" s="587"/>
      <c r="AK95" s="587"/>
      <c r="AL95" s="587"/>
      <c r="AM95" s="587"/>
      <c r="AN95" s="587"/>
      <c r="AO95" s="587"/>
      <c r="AP95" s="587"/>
      <c r="AQ95" s="587"/>
      <c r="AR95" s="587"/>
      <c r="AS95" s="587"/>
      <c r="AT95" s="587"/>
      <c r="AU95" s="587"/>
      <c r="AV95" s="587"/>
      <c r="AW95" s="587"/>
      <c r="AX95" s="587"/>
      <c r="AY95" s="587"/>
      <c r="AZ95" s="587"/>
      <c r="BA95" s="587"/>
      <c r="BB95" s="590"/>
      <c r="BC95" s="577"/>
      <c r="BD95" s="590"/>
      <c r="BE95" s="590"/>
      <c r="BF95" s="577"/>
      <c r="BG95" s="590"/>
      <c r="BH95" s="590"/>
      <c r="BI95" s="577"/>
      <c r="BJ95" s="590"/>
      <c r="BK95" s="590"/>
      <c r="BL95" s="577"/>
    </row>
    <row r="96" spans="1:64" ht="13.5" hidden="1" customHeight="1">
      <c r="A96" s="588" t="s">
        <v>107</v>
      </c>
      <c r="B96" s="591" t="s">
        <v>110</v>
      </c>
      <c r="C96" s="591" t="s">
        <v>110</v>
      </c>
      <c r="D96" s="591" t="s">
        <v>110</v>
      </c>
      <c r="E96" s="591" t="s">
        <v>110</v>
      </c>
      <c r="F96" s="591" t="s">
        <v>110</v>
      </c>
      <c r="G96" s="591" t="s">
        <v>110</v>
      </c>
      <c r="H96" s="591" t="s">
        <v>110</v>
      </c>
      <c r="I96" s="591" t="s">
        <v>110</v>
      </c>
      <c r="J96" s="591" t="s">
        <v>110</v>
      </c>
      <c r="K96" s="591" t="s">
        <v>110</v>
      </c>
      <c r="L96" s="591" t="s">
        <v>110</v>
      </c>
      <c r="M96" s="591" t="s">
        <v>110</v>
      </c>
      <c r="N96" s="591" t="s">
        <v>110</v>
      </c>
      <c r="O96" s="591" t="s">
        <v>110</v>
      </c>
      <c r="P96" s="591" t="s">
        <v>110</v>
      </c>
      <c r="Q96" s="591" t="s">
        <v>110</v>
      </c>
      <c r="R96" s="591" t="s">
        <v>110</v>
      </c>
      <c r="S96" s="591" t="s">
        <v>110</v>
      </c>
      <c r="T96" s="591" t="s">
        <v>110</v>
      </c>
      <c r="U96" s="591" t="s">
        <v>110</v>
      </c>
      <c r="V96" s="591" t="s">
        <v>110</v>
      </c>
      <c r="W96" s="591" t="s">
        <v>110</v>
      </c>
      <c r="X96" s="591" t="s">
        <v>110</v>
      </c>
      <c r="Y96" s="591" t="s">
        <v>110</v>
      </c>
      <c r="Z96" s="591" t="s">
        <v>110</v>
      </c>
      <c r="AA96" s="591" t="s">
        <v>110</v>
      </c>
      <c r="AB96" s="591" t="s">
        <v>110</v>
      </c>
      <c r="AC96" s="591" t="s">
        <v>110</v>
      </c>
      <c r="AD96" s="591" t="s">
        <v>110</v>
      </c>
      <c r="AE96" s="591" t="s">
        <v>110</v>
      </c>
      <c r="AF96" s="591" t="s">
        <v>110</v>
      </c>
      <c r="AG96" s="591" t="s">
        <v>110</v>
      </c>
      <c r="AH96" s="591" t="s">
        <v>110</v>
      </c>
      <c r="AI96" s="591" t="s">
        <v>110</v>
      </c>
      <c r="AJ96" s="591" t="s">
        <v>110</v>
      </c>
      <c r="AK96" s="591" t="s">
        <v>110</v>
      </c>
      <c r="AL96" s="591" t="s">
        <v>110</v>
      </c>
      <c r="AM96" s="591" t="s">
        <v>110</v>
      </c>
      <c r="AN96" s="591" t="s">
        <v>110</v>
      </c>
      <c r="AO96" s="591" t="s">
        <v>110</v>
      </c>
      <c r="AP96" s="591" t="s">
        <v>110</v>
      </c>
      <c r="AQ96" s="591" t="s">
        <v>110</v>
      </c>
      <c r="AR96" s="591" t="s">
        <v>110</v>
      </c>
      <c r="AS96" s="591" t="s">
        <v>110</v>
      </c>
      <c r="AT96" s="591" t="s">
        <v>110</v>
      </c>
      <c r="AU96" s="591" t="s">
        <v>110</v>
      </c>
      <c r="AV96" s="591" t="s">
        <v>110</v>
      </c>
      <c r="AW96" s="591" t="s">
        <v>110</v>
      </c>
      <c r="AX96" s="591" t="s">
        <v>110</v>
      </c>
      <c r="AY96" s="591" t="s">
        <v>110</v>
      </c>
      <c r="AZ96" s="591" t="s">
        <v>110</v>
      </c>
      <c r="BA96" s="591" t="s">
        <v>110</v>
      </c>
      <c r="BB96" s="590"/>
      <c r="BC96" s="577"/>
      <c r="BD96" s="590"/>
      <c r="BE96" s="590"/>
      <c r="BF96" s="577"/>
      <c r="BG96" s="590"/>
      <c r="BH96" s="590"/>
      <c r="BI96" s="577"/>
      <c r="BJ96" s="590"/>
      <c r="BK96" s="590"/>
      <c r="BL96" s="577"/>
    </row>
    <row r="97" spans="1:64" ht="13.5" hidden="1" customHeight="1">
      <c r="A97" s="588"/>
      <c r="B97" s="591"/>
      <c r="C97" s="591"/>
      <c r="D97" s="591"/>
      <c r="E97" s="591"/>
      <c r="F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91"/>
      <c r="AS97" s="591"/>
      <c r="AT97" s="591"/>
      <c r="AU97" s="591"/>
      <c r="AV97" s="591"/>
      <c r="AW97" s="591"/>
      <c r="AX97" s="591"/>
      <c r="AY97" s="591"/>
      <c r="AZ97" s="591"/>
      <c r="BA97" s="591"/>
      <c r="BB97" s="590"/>
      <c r="BC97" s="577"/>
      <c r="BD97" s="590"/>
      <c r="BE97" s="590"/>
      <c r="BF97" s="577"/>
      <c r="BG97" s="590"/>
      <c r="BH97" s="590"/>
      <c r="BI97" s="577"/>
      <c r="BJ97" s="590"/>
      <c r="BK97" s="590"/>
      <c r="BL97" s="577"/>
    </row>
    <row r="98" spans="1:64" ht="13.5" hidden="1" customHeight="1">
      <c r="A98" s="588"/>
      <c r="B98" s="591"/>
      <c r="C98" s="591"/>
      <c r="D98" s="591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91"/>
      <c r="AS98" s="591"/>
      <c r="AT98" s="591"/>
      <c r="AU98" s="591"/>
      <c r="AV98" s="591"/>
      <c r="AW98" s="591"/>
      <c r="AX98" s="591"/>
      <c r="AY98" s="591"/>
      <c r="AZ98" s="591"/>
      <c r="BA98" s="591"/>
      <c r="BB98" s="590"/>
      <c r="BC98" s="577"/>
      <c r="BD98" s="590"/>
      <c r="BE98" s="590"/>
      <c r="BF98" s="577"/>
      <c r="BG98" s="590"/>
      <c r="BH98" s="590"/>
      <c r="BI98" s="577"/>
      <c r="BJ98" s="590"/>
      <c r="BK98" s="590"/>
      <c r="BL98" s="577"/>
    </row>
    <row r="99" spans="1:64" ht="13.5" hidden="1" customHeight="1">
      <c r="A99" s="588"/>
      <c r="B99" s="591"/>
      <c r="C99" s="591"/>
      <c r="D99" s="591"/>
      <c r="E99" s="591"/>
      <c r="F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91"/>
      <c r="AS99" s="591"/>
      <c r="AT99" s="591"/>
      <c r="AU99" s="591"/>
      <c r="AV99" s="591"/>
      <c r="AW99" s="591"/>
      <c r="AX99" s="591"/>
      <c r="AY99" s="591"/>
      <c r="AZ99" s="591"/>
      <c r="BA99" s="591"/>
      <c r="BB99" s="590"/>
      <c r="BC99" s="577"/>
      <c r="BD99" s="590"/>
      <c r="BE99" s="590"/>
      <c r="BF99" s="577"/>
      <c r="BG99" s="590"/>
      <c r="BH99" s="590"/>
      <c r="BI99" s="577"/>
      <c r="BJ99" s="590"/>
      <c r="BK99" s="590"/>
      <c r="BL99" s="577"/>
    </row>
    <row r="100" spans="1:64" ht="13.5" hidden="1" customHeight="1">
      <c r="A100" s="588"/>
      <c r="B100" s="591"/>
      <c r="C100" s="591"/>
      <c r="D100" s="591"/>
      <c r="E100" s="591"/>
      <c r="F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91"/>
      <c r="AS100" s="591"/>
      <c r="AT100" s="591"/>
      <c r="AU100" s="591"/>
      <c r="AV100" s="591"/>
      <c r="AW100" s="591"/>
      <c r="AX100" s="591"/>
      <c r="AY100" s="591"/>
      <c r="AZ100" s="591"/>
      <c r="BA100" s="591"/>
      <c r="BB100" s="590"/>
      <c r="BC100" s="577"/>
      <c r="BD100" s="590"/>
      <c r="BE100" s="590"/>
      <c r="BF100" s="577"/>
      <c r="BG100" s="590"/>
      <c r="BH100" s="590"/>
      <c r="BI100" s="577"/>
      <c r="BJ100" s="590"/>
      <c r="BK100" s="590"/>
      <c r="BL100" s="577"/>
    </row>
    <row r="101" spans="1:64" ht="13.5" hidden="1" customHeight="1">
      <c r="A101" s="588"/>
      <c r="B101" s="591"/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91"/>
      <c r="AS101" s="591"/>
      <c r="AT101" s="591"/>
      <c r="AU101" s="591"/>
      <c r="AV101" s="591"/>
      <c r="AW101" s="591"/>
      <c r="AX101" s="591"/>
      <c r="AY101" s="591"/>
      <c r="AZ101" s="591"/>
      <c r="BA101" s="591"/>
      <c r="BB101" s="590"/>
      <c r="BC101" s="577"/>
      <c r="BD101" s="590"/>
      <c r="BE101" s="590"/>
      <c r="BF101" s="577"/>
      <c r="BG101" s="590"/>
      <c r="BH101" s="590"/>
      <c r="BI101" s="577"/>
      <c r="BJ101" s="590"/>
      <c r="BK101" s="590"/>
      <c r="BL101" s="577"/>
    </row>
    <row r="102" spans="1:64" ht="13.5" hidden="1" customHeight="1">
      <c r="A102" s="585"/>
      <c r="B102" s="587"/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  <c r="AA102" s="587"/>
      <c r="AB102" s="587"/>
      <c r="AC102" s="587"/>
      <c r="AD102" s="587"/>
      <c r="AE102" s="587"/>
      <c r="AF102" s="587"/>
      <c r="AG102" s="587"/>
      <c r="AH102" s="587"/>
      <c r="AI102" s="587"/>
      <c r="AJ102" s="587"/>
      <c r="AK102" s="587"/>
      <c r="AL102" s="587"/>
      <c r="AM102" s="587"/>
      <c r="AN102" s="587"/>
      <c r="AO102" s="587"/>
      <c r="AP102" s="587"/>
      <c r="AQ102" s="587"/>
      <c r="AR102" s="587"/>
      <c r="AS102" s="587"/>
      <c r="AT102" s="587"/>
      <c r="AU102" s="587"/>
      <c r="AV102" s="587"/>
      <c r="AW102" s="587"/>
      <c r="AX102" s="587"/>
      <c r="AY102" s="587"/>
      <c r="AZ102" s="587"/>
      <c r="BA102" s="587"/>
      <c r="BB102" s="590"/>
      <c r="BC102" s="577"/>
      <c r="BD102" s="590"/>
      <c r="BE102" s="590"/>
      <c r="BF102" s="577"/>
      <c r="BG102" s="590"/>
      <c r="BH102" s="590"/>
      <c r="BI102" s="577"/>
      <c r="BJ102" s="590"/>
      <c r="BK102" s="590"/>
      <c r="BL102" s="577"/>
    </row>
    <row r="103" spans="1:64" ht="13.5" hidden="1" customHeight="1">
      <c r="A103" s="588" t="s">
        <v>108</v>
      </c>
      <c r="B103" s="591" t="s">
        <v>110</v>
      </c>
      <c r="C103" s="591" t="s">
        <v>110</v>
      </c>
      <c r="D103" s="591" t="s">
        <v>110</v>
      </c>
      <c r="E103" s="591" t="s">
        <v>110</v>
      </c>
      <c r="F103" s="591" t="s">
        <v>110</v>
      </c>
      <c r="G103" s="591" t="s">
        <v>110</v>
      </c>
      <c r="H103" s="591" t="s">
        <v>110</v>
      </c>
      <c r="I103" s="591" t="s">
        <v>110</v>
      </c>
      <c r="J103" s="591" t="s">
        <v>110</v>
      </c>
      <c r="K103" s="591" t="s">
        <v>110</v>
      </c>
      <c r="L103" s="591" t="s">
        <v>110</v>
      </c>
      <c r="M103" s="591" t="s">
        <v>110</v>
      </c>
      <c r="N103" s="591" t="s">
        <v>110</v>
      </c>
      <c r="O103" s="591" t="s">
        <v>110</v>
      </c>
      <c r="P103" s="591" t="s">
        <v>110</v>
      </c>
      <c r="Q103" s="591" t="s">
        <v>110</v>
      </c>
      <c r="R103" s="591" t="s">
        <v>110</v>
      </c>
      <c r="S103" s="591" t="s">
        <v>110</v>
      </c>
      <c r="T103" s="591" t="s">
        <v>110</v>
      </c>
      <c r="U103" s="591" t="s">
        <v>110</v>
      </c>
      <c r="V103" s="591" t="s">
        <v>110</v>
      </c>
      <c r="W103" s="591" t="s">
        <v>110</v>
      </c>
      <c r="X103" s="591" t="s">
        <v>110</v>
      </c>
      <c r="Y103" s="591" t="s">
        <v>110</v>
      </c>
      <c r="Z103" s="591" t="s">
        <v>110</v>
      </c>
      <c r="AA103" s="591" t="s">
        <v>110</v>
      </c>
      <c r="AB103" s="591" t="s">
        <v>110</v>
      </c>
      <c r="AC103" s="591" t="s">
        <v>110</v>
      </c>
      <c r="AD103" s="591" t="s">
        <v>110</v>
      </c>
      <c r="AE103" s="591" t="s">
        <v>110</v>
      </c>
      <c r="AF103" s="591" t="s">
        <v>110</v>
      </c>
      <c r="AG103" s="591" t="s">
        <v>110</v>
      </c>
      <c r="AH103" s="591" t="s">
        <v>110</v>
      </c>
      <c r="AI103" s="591" t="s">
        <v>110</v>
      </c>
      <c r="AJ103" s="591" t="s">
        <v>110</v>
      </c>
      <c r="AK103" s="591" t="s">
        <v>110</v>
      </c>
      <c r="AL103" s="591" t="s">
        <v>110</v>
      </c>
      <c r="AM103" s="591" t="s">
        <v>110</v>
      </c>
      <c r="AN103" s="591" t="s">
        <v>110</v>
      </c>
      <c r="AO103" s="591" t="s">
        <v>110</v>
      </c>
      <c r="AP103" s="591" t="s">
        <v>110</v>
      </c>
      <c r="AQ103" s="591" t="s">
        <v>110</v>
      </c>
      <c r="AR103" s="591" t="s">
        <v>110</v>
      </c>
      <c r="AS103" s="591" t="s">
        <v>110</v>
      </c>
      <c r="AT103" s="591" t="s">
        <v>110</v>
      </c>
      <c r="AU103" s="591" t="s">
        <v>110</v>
      </c>
      <c r="AV103" s="591" t="s">
        <v>110</v>
      </c>
      <c r="AW103" s="591" t="s">
        <v>110</v>
      </c>
      <c r="AX103" s="591" t="s">
        <v>110</v>
      </c>
      <c r="AY103" s="591" t="s">
        <v>110</v>
      </c>
      <c r="AZ103" s="591" t="s">
        <v>110</v>
      </c>
      <c r="BA103" s="591" t="s">
        <v>110</v>
      </c>
      <c r="BB103" s="590"/>
      <c r="BC103" s="577"/>
      <c r="BD103" s="590"/>
      <c r="BE103" s="590"/>
      <c r="BF103" s="577"/>
      <c r="BG103" s="590"/>
      <c r="BH103" s="590"/>
      <c r="BI103" s="577"/>
      <c r="BJ103" s="590"/>
      <c r="BK103" s="590"/>
      <c r="BL103" s="577"/>
    </row>
    <row r="104" spans="1:64" ht="13.5" hidden="1" customHeight="1">
      <c r="A104" s="588"/>
      <c r="B104" s="591"/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91"/>
      <c r="Q104" s="591"/>
      <c r="R104" s="591"/>
      <c r="S104" s="591"/>
      <c r="T104" s="591"/>
      <c r="U104" s="591"/>
      <c r="V104" s="591"/>
      <c r="W104" s="591"/>
      <c r="X104" s="591"/>
      <c r="Y104" s="591"/>
      <c r="Z104" s="591"/>
      <c r="AA104" s="591"/>
      <c r="AB104" s="591"/>
      <c r="AC104" s="591"/>
      <c r="AD104" s="591"/>
      <c r="AE104" s="591"/>
      <c r="AF104" s="591"/>
      <c r="AG104" s="591"/>
      <c r="AH104" s="591"/>
      <c r="AI104" s="591"/>
      <c r="AJ104" s="591"/>
      <c r="AK104" s="591"/>
      <c r="AL104" s="591"/>
      <c r="AM104" s="591"/>
      <c r="AN104" s="591"/>
      <c r="AO104" s="591"/>
      <c r="AP104" s="591"/>
      <c r="AQ104" s="591"/>
      <c r="AR104" s="591"/>
      <c r="AS104" s="591"/>
      <c r="AT104" s="591"/>
      <c r="AU104" s="591"/>
      <c r="AV104" s="591"/>
      <c r="AW104" s="591"/>
      <c r="AX104" s="591"/>
      <c r="AY104" s="591"/>
      <c r="AZ104" s="591"/>
      <c r="BA104" s="591"/>
      <c r="BB104" s="590"/>
      <c r="BC104" s="577"/>
      <c r="BD104" s="590"/>
      <c r="BE104" s="590"/>
      <c r="BF104" s="577"/>
      <c r="BG104" s="590"/>
      <c r="BH104" s="590"/>
      <c r="BI104" s="577"/>
      <c r="BJ104" s="590"/>
      <c r="BK104" s="590"/>
      <c r="BL104" s="577"/>
    </row>
    <row r="105" spans="1:64" ht="13.5" hidden="1" customHeight="1">
      <c r="A105" s="588"/>
      <c r="B105" s="591"/>
      <c r="C105" s="591"/>
      <c r="D105" s="591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1"/>
      <c r="X105" s="591"/>
      <c r="Y105" s="591"/>
      <c r="Z105" s="591"/>
      <c r="AA105" s="591"/>
      <c r="AB105" s="591"/>
      <c r="AC105" s="591"/>
      <c r="AD105" s="591"/>
      <c r="AE105" s="591"/>
      <c r="AF105" s="591"/>
      <c r="AG105" s="591"/>
      <c r="AH105" s="591"/>
      <c r="AI105" s="591"/>
      <c r="AJ105" s="591"/>
      <c r="AK105" s="591"/>
      <c r="AL105" s="591"/>
      <c r="AM105" s="591"/>
      <c r="AN105" s="591"/>
      <c r="AO105" s="591"/>
      <c r="AP105" s="591"/>
      <c r="AQ105" s="591"/>
      <c r="AR105" s="591"/>
      <c r="AS105" s="591"/>
      <c r="AT105" s="591"/>
      <c r="AU105" s="591"/>
      <c r="AV105" s="591"/>
      <c r="AW105" s="591"/>
      <c r="AX105" s="591"/>
      <c r="AY105" s="591"/>
      <c r="AZ105" s="591"/>
      <c r="BA105" s="591"/>
      <c r="BB105" s="590"/>
      <c r="BC105" s="577"/>
      <c r="BD105" s="590"/>
      <c r="BE105" s="590"/>
      <c r="BF105" s="577"/>
      <c r="BG105" s="590"/>
      <c r="BH105" s="590"/>
      <c r="BI105" s="577"/>
      <c r="BJ105" s="590"/>
      <c r="BK105" s="590"/>
      <c r="BL105" s="577"/>
    </row>
    <row r="106" spans="1:64" ht="13.5" hidden="1" customHeight="1">
      <c r="A106" s="588"/>
      <c r="B106" s="591"/>
      <c r="C106" s="591"/>
      <c r="D106" s="591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1"/>
      <c r="AH106" s="591"/>
      <c r="AI106" s="591"/>
      <c r="AJ106" s="591"/>
      <c r="AK106" s="591"/>
      <c r="AL106" s="591"/>
      <c r="AM106" s="591"/>
      <c r="AN106" s="591"/>
      <c r="AO106" s="591"/>
      <c r="AP106" s="591"/>
      <c r="AQ106" s="591"/>
      <c r="AR106" s="591"/>
      <c r="AS106" s="591"/>
      <c r="AT106" s="591"/>
      <c r="AU106" s="591"/>
      <c r="AV106" s="591"/>
      <c r="AW106" s="591"/>
      <c r="AX106" s="591"/>
      <c r="AY106" s="591"/>
      <c r="AZ106" s="591"/>
      <c r="BA106" s="591"/>
      <c r="BB106" s="590"/>
      <c r="BC106" s="577"/>
      <c r="BD106" s="590"/>
      <c r="BE106" s="590"/>
      <c r="BF106" s="577"/>
      <c r="BG106" s="590"/>
      <c r="BH106" s="590"/>
      <c r="BI106" s="577"/>
      <c r="BJ106" s="590"/>
      <c r="BK106" s="590"/>
      <c r="BL106" s="577"/>
    </row>
    <row r="107" spans="1:64" ht="13.5" hidden="1" customHeight="1">
      <c r="A107" s="588"/>
      <c r="B107" s="591"/>
      <c r="C107" s="591"/>
      <c r="D107" s="591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91"/>
      <c r="Q107" s="591"/>
      <c r="R107" s="591"/>
      <c r="S107" s="591"/>
      <c r="T107" s="591"/>
      <c r="U107" s="591"/>
      <c r="V107" s="591"/>
      <c r="W107" s="591"/>
      <c r="X107" s="591"/>
      <c r="Y107" s="591"/>
      <c r="Z107" s="591"/>
      <c r="AA107" s="591"/>
      <c r="AB107" s="591"/>
      <c r="AC107" s="591"/>
      <c r="AD107" s="591"/>
      <c r="AE107" s="591"/>
      <c r="AF107" s="591"/>
      <c r="AG107" s="591"/>
      <c r="AH107" s="591"/>
      <c r="AI107" s="591"/>
      <c r="AJ107" s="591"/>
      <c r="AK107" s="591"/>
      <c r="AL107" s="591"/>
      <c r="AM107" s="591"/>
      <c r="AN107" s="591"/>
      <c r="AO107" s="591"/>
      <c r="AP107" s="591"/>
      <c r="AQ107" s="591"/>
      <c r="AR107" s="591"/>
      <c r="AS107" s="591"/>
      <c r="AT107" s="591"/>
      <c r="AU107" s="591"/>
      <c r="AV107" s="591"/>
      <c r="AW107" s="591"/>
      <c r="AX107" s="591"/>
      <c r="AY107" s="591"/>
      <c r="AZ107" s="591"/>
      <c r="BA107" s="591"/>
      <c r="BB107" s="590"/>
      <c r="BC107" s="577"/>
      <c r="BD107" s="590"/>
      <c r="BE107" s="590"/>
      <c r="BF107" s="577"/>
      <c r="BG107" s="590"/>
      <c r="BH107" s="590"/>
      <c r="BI107" s="577"/>
      <c r="BJ107" s="590"/>
      <c r="BK107" s="590"/>
      <c r="BL107" s="577"/>
    </row>
    <row r="108" spans="1:64" ht="13.5" hidden="1" customHeight="1">
      <c r="A108" s="588"/>
      <c r="B108" s="591"/>
      <c r="C108" s="591"/>
      <c r="D108" s="591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91"/>
      <c r="Q108" s="591"/>
      <c r="R108" s="591"/>
      <c r="S108" s="591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  <c r="AD108" s="591"/>
      <c r="AE108" s="591"/>
      <c r="AF108" s="591"/>
      <c r="AG108" s="591"/>
      <c r="AH108" s="591"/>
      <c r="AI108" s="591"/>
      <c r="AJ108" s="591"/>
      <c r="AK108" s="591"/>
      <c r="AL108" s="591"/>
      <c r="AM108" s="591"/>
      <c r="AN108" s="591"/>
      <c r="AO108" s="591"/>
      <c r="AP108" s="591"/>
      <c r="AQ108" s="591"/>
      <c r="AR108" s="591"/>
      <c r="AS108" s="591"/>
      <c r="AT108" s="591"/>
      <c r="AU108" s="591"/>
      <c r="AV108" s="591"/>
      <c r="AW108" s="591"/>
      <c r="AX108" s="591"/>
      <c r="AY108" s="591"/>
      <c r="AZ108" s="591"/>
      <c r="BA108" s="591"/>
      <c r="BB108" s="590"/>
      <c r="BC108" s="577"/>
      <c r="BD108" s="590"/>
      <c r="BE108" s="590"/>
      <c r="BF108" s="577"/>
      <c r="BG108" s="590"/>
      <c r="BH108" s="590"/>
      <c r="BI108" s="577"/>
      <c r="BJ108" s="590"/>
      <c r="BK108" s="590"/>
      <c r="BL108" s="577"/>
    </row>
    <row r="109" spans="1:64" ht="13.5" hidden="1" customHeight="1">
      <c r="A109" s="585"/>
      <c r="B109" s="587"/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7"/>
      <c r="X109" s="587"/>
      <c r="Y109" s="587"/>
      <c r="Z109" s="587"/>
      <c r="AA109" s="587"/>
      <c r="AB109" s="587"/>
      <c r="AC109" s="587"/>
      <c r="AD109" s="587"/>
      <c r="AE109" s="587"/>
      <c r="AF109" s="587"/>
      <c r="AG109" s="587"/>
      <c r="AH109" s="587"/>
      <c r="AI109" s="587"/>
      <c r="AJ109" s="587"/>
      <c r="AK109" s="587"/>
      <c r="AL109" s="587"/>
      <c r="AM109" s="587"/>
      <c r="AN109" s="587"/>
      <c r="AO109" s="587"/>
      <c r="AP109" s="587"/>
      <c r="AQ109" s="587"/>
      <c r="AR109" s="587"/>
      <c r="AS109" s="587"/>
      <c r="AT109" s="587"/>
      <c r="AU109" s="587"/>
      <c r="AV109" s="587"/>
      <c r="AW109" s="587"/>
      <c r="AX109" s="587"/>
      <c r="AY109" s="587"/>
      <c r="AZ109" s="587"/>
      <c r="BA109" s="587"/>
      <c r="BB109" s="590"/>
      <c r="BC109" s="577"/>
      <c r="BD109" s="590"/>
      <c r="BE109" s="590"/>
      <c r="BF109" s="577"/>
      <c r="BG109" s="590"/>
      <c r="BH109" s="590"/>
      <c r="BI109" s="577"/>
      <c r="BJ109" s="590"/>
      <c r="BK109" s="590"/>
      <c r="BL109" s="577"/>
    </row>
    <row r="110" spans="1:64" ht="13.5" hidden="1" customHeight="1">
      <c r="A110" s="588" t="s">
        <v>109</v>
      </c>
      <c r="B110" s="591" t="s">
        <v>110</v>
      </c>
      <c r="C110" s="591" t="s">
        <v>110</v>
      </c>
      <c r="D110" s="591" t="s">
        <v>110</v>
      </c>
      <c r="E110" s="591" t="s">
        <v>110</v>
      </c>
      <c r="F110" s="591" t="s">
        <v>110</v>
      </c>
      <c r="G110" s="591" t="s">
        <v>110</v>
      </c>
      <c r="H110" s="591" t="s">
        <v>110</v>
      </c>
      <c r="I110" s="591" t="s">
        <v>110</v>
      </c>
      <c r="J110" s="591" t="s">
        <v>110</v>
      </c>
      <c r="K110" s="591" t="s">
        <v>110</v>
      </c>
      <c r="L110" s="591" t="s">
        <v>110</v>
      </c>
      <c r="M110" s="591" t="s">
        <v>110</v>
      </c>
      <c r="N110" s="591" t="s">
        <v>110</v>
      </c>
      <c r="O110" s="591" t="s">
        <v>110</v>
      </c>
      <c r="P110" s="591" t="s">
        <v>110</v>
      </c>
      <c r="Q110" s="591" t="s">
        <v>110</v>
      </c>
      <c r="R110" s="591" t="s">
        <v>110</v>
      </c>
      <c r="S110" s="591" t="s">
        <v>110</v>
      </c>
      <c r="T110" s="591" t="s">
        <v>110</v>
      </c>
      <c r="U110" s="591" t="s">
        <v>110</v>
      </c>
      <c r="V110" s="591" t="s">
        <v>110</v>
      </c>
      <c r="W110" s="591" t="s">
        <v>110</v>
      </c>
      <c r="X110" s="591" t="s">
        <v>110</v>
      </c>
      <c r="Y110" s="591" t="s">
        <v>110</v>
      </c>
      <c r="Z110" s="591" t="s">
        <v>110</v>
      </c>
      <c r="AA110" s="591" t="s">
        <v>110</v>
      </c>
      <c r="AB110" s="591" t="s">
        <v>110</v>
      </c>
      <c r="AC110" s="591" t="s">
        <v>110</v>
      </c>
      <c r="AD110" s="591" t="s">
        <v>110</v>
      </c>
      <c r="AE110" s="591" t="s">
        <v>110</v>
      </c>
      <c r="AF110" s="591" t="s">
        <v>110</v>
      </c>
      <c r="AG110" s="591" t="s">
        <v>110</v>
      </c>
      <c r="AH110" s="591" t="s">
        <v>110</v>
      </c>
      <c r="AI110" s="591" t="s">
        <v>110</v>
      </c>
      <c r="AJ110" s="591" t="s">
        <v>110</v>
      </c>
      <c r="AK110" s="591" t="s">
        <v>110</v>
      </c>
      <c r="AL110" s="591" t="s">
        <v>110</v>
      </c>
      <c r="AM110" s="591" t="s">
        <v>110</v>
      </c>
      <c r="AN110" s="591" t="s">
        <v>110</v>
      </c>
      <c r="AO110" s="591" t="s">
        <v>110</v>
      </c>
      <c r="AP110" s="591" t="s">
        <v>110</v>
      </c>
      <c r="AQ110" s="591" t="s">
        <v>110</v>
      </c>
      <c r="AR110" s="591" t="s">
        <v>110</v>
      </c>
      <c r="AS110" s="591" t="s">
        <v>110</v>
      </c>
      <c r="AT110" s="591" t="s">
        <v>110</v>
      </c>
      <c r="AU110" s="591" t="s">
        <v>110</v>
      </c>
      <c r="AV110" s="591" t="s">
        <v>110</v>
      </c>
      <c r="AW110" s="591" t="s">
        <v>110</v>
      </c>
      <c r="AX110" s="591" t="s">
        <v>110</v>
      </c>
      <c r="AY110" s="591" t="s">
        <v>110</v>
      </c>
      <c r="AZ110" s="591" t="s">
        <v>110</v>
      </c>
      <c r="BA110" s="591" t="s">
        <v>110</v>
      </c>
      <c r="BB110" s="590"/>
      <c r="BC110" s="577"/>
      <c r="BD110" s="590"/>
      <c r="BE110" s="590"/>
      <c r="BF110" s="577"/>
      <c r="BG110" s="590"/>
      <c r="BH110" s="590"/>
      <c r="BI110" s="577"/>
      <c r="BJ110" s="590"/>
      <c r="BK110" s="590"/>
      <c r="BL110" s="577"/>
    </row>
    <row r="111" spans="1:64" ht="13.5" hidden="1" customHeight="1">
      <c r="A111" s="588"/>
      <c r="B111" s="591"/>
      <c r="C111" s="591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91"/>
      <c r="AK111" s="591"/>
      <c r="AL111" s="591"/>
      <c r="AM111" s="591"/>
      <c r="AN111" s="591"/>
      <c r="AO111" s="591"/>
      <c r="AP111" s="591"/>
      <c r="AQ111" s="591"/>
      <c r="AR111" s="591"/>
      <c r="AS111" s="591"/>
      <c r="AT111" s="591"/>
      <c r="AU111" s="591"/>
      <c r="AV111" s="591"/>
      <c r="AW111" s="591"/>
      <c r="AX111" s="591"/>
      <c r="AY111" s="591"/>
      <c r="AZ111" s="591"/>
      <c r="BA111" s="591"/>
      <c r="BB111" s="590"/>
      <c r="BC111" s="577"/>
      <c r="BD111" s="590"/>
      <c r="BE111" s="590"/>
      <c r="BF111" s="577"/>
      <c r="BG111" s="590"/>
      <c r="BH111" s="590"/>
      <c r="BI111" s="577"/>
      <c r="BJ111" s="590"/>
      <c r="BK111" s="590"/>
      <c r="BL111" s="577"/>
    </row>
    <row r="112" spans="1:64" ht="13.5" hidden="1" customHeight="1">
      <c r="A112" s="588"/>
      <c r="B112" s="591"/>
      <c r="C112" s="591"/>
      <c r="D112" s="591"/>
      <c r="E112" s="591"/>
      <c r="F112" s="591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1"/>
      <c r="AH112" s="591"/>
      <c r="AI112" s="591"/>
      <c r="AJ112" s="591"/>
      <c r="AK112" s="591"/>
      <c r="AL112" s="591"/>
      <c r="AM112" s="591"/>
      <c r="AN112" s="591"/>
      <c r="AO112" s="591"/>
      <c r="AP112" s="591"/>
      <c r="AQ112" s="591"/>
      <c r="AR112" s="591"/>
      <c r="AS112" s="591"/>
      <c r="AT112" s="591"/>
      <c r="AU112" s="591"/>
      <c r="AV112" s="591"/>
      <c r="AW112" s="591"/>
      <c r="AX112" s="591"/>
      <c r="AY112" s="591"/>
      <c r="AZ112" s="591"/>
      <c r="BA112" s="591"/>
      <c r="BB112" s="590"/>
      <c r="BC112" s="577"/>
      <c r="BD112" s="590"/>
      <c r="BE112" s="590"/>
      <c r="BF112" s="577"/>
      <c r="BG112" s="590"/>
      <c r="BH112" s="590"/>
      <c r="BI112" s="577"/>
      <c r="BJ112" s="590"/>
      <c r="BK112" s="590"/>
      <c r="BL112" s="577"/>
    </row>
    <row r="113" spans="1:68" ht="13.5" hidden="1" customHeight="1">
      <c r="A113" s="588"/>
      <c r="B113" s="591"/>
      <c r="C113" s="591"/>
      <c r="D113" s="591"/>
      <c r="E113" s="591"/>
      <c r="F113" s="591"/>
      <c r="G113" s="591"/>
      <c r="H113" s="591"/>
      <c r="I113" s="591"/>
      <c r="J113" s="591"/>
      <c r="K113" s="591"/>
      <c r="L113" s="591"/>
      <c r="M113" s="591"/>
      <c r="N113" s="591"/>
      <c r="O113" s="591"/>
      <c r="P113" s="591"/>
      <c r="Q113" s="591"/>
      <c r="R113" s="591"/>
      <c r="S113" s="591"/>
      <c r="T113" s="591"/>
      <c r="U113" s="591"/>
      <c r="V113" s="591"/>
      <c r="W113" s="591"/>
      <c r="X113" s="591"/>
      <c r="Y113" s="591"/>
      <c r="Z113" s="591"/>
      <c r="AA113" s="591"/>
      <c r="AB113" s="591"/>
      <c r="AC113" s="591"/>
      <c r="AD113" s="591"/>
      <c r="AE113" s="591"/>
      <c r="AF113" s="591"/>
      <c r="AG113" s="591"/>
      <c r="AH113" s="591"/>
      <c r="AI113" s="591"/>
      <c r="AJ113" s="591"/>
      <c r="AK113" s="591"/>
      <c r="AL113" s="591"/>
      <c r="AM113" s="591"/>
      <c r="AN113" s="591"/>
      <c r="AO113" s="591"/>
      <c r="AP113" s="591"/>
      <c r="AQ113" s="591"/>
      <c r="AR113" s="591"/>
      <c r="AS113" s="591"/>
      <c r="AT113" s="591"/>
      <c r="AU113" s="591"/>
      <c r="AV113" s="591"/>
      <c r="AW113" s="591"/>
      <c r="AX113" s="591"/>
      <c r="AY113" s="591"/>
      <c r="AZ113" s="591"/>
      <c r="BA113" s="591"/>
      <c r="BB113" s="590"/>
      <c r="BC113" s="577"/>
      <c r="BD113" s="590"/>
      <c r="BE113" s="590"/>
      <c r="BF113" s="577"/>
      <c r="BG113" s="590"/>
      <c r="BH113" s="590"/>
      <c r="BI113" s="577"/>
      <c r="BJ113" s="590"/>
      <c r="BK113" s="590"/>
      <c r="BL113" s="577"/>
    </row>
    <row r="114" spans="1:68" ht="13.5" hidden="1" customHeight="1">
      <c r="A114" s="588"/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L114" s="591"/>
      <c r="M114" s="591"/>
      <c r="N114" s="591"/>
      <c r="O114" s="591"/>
      <c r="P114" s="591"/>
      <c r="Q114" s="591"/>
      <c r="R114" s="591"/>
      <c r="S114" s="591"/>
      <c r="T114" s="591"/>
      <c r="U114" s="591"/>
      <c r="V114" s="591"/>
      <c r="W114" s="591"/>
      <c r="X114" s="591"/>
      <c r="Y114" s="591"/>
      <c r="Z114" s="591"/>
      <c r="AA114" s="591"/>
      <c r="AB114" s="591"/>
      <c r="AC114" s="591"/>
      <c r="AD114" s="591"/>
      <c r="AE114" s="591"/>
      <c r="AF114" s="591"/>
      <c r="AG114" s="591"/>
      <c r="AH114" s="591"/>
      <c r="AI114" s="591"/>
      <c r="AJ114" s="591"/>
      <c r="AK114" s="591"/>
      <c r="AL114" s="591"/>
      <c r="AM114" s="591"/>
      <c r="AN114" s="591"/>
      <c r="AO114" s="591"/>
      <c r="AP114" s="591"/>
      <c r="AQ114" s="591"/>
      <c r="AR114" s="591"/>
      <c r="AS114" s="591"/>
      <c r="AT114" s="591"/>
      <c r="AU114" s="591"/>
      <c r="AV114" s="591"/>
      <c r="AW114" s="591"/>
      <c r="AX114" s="591"/>
      <c r="AY114" s="591"/>
      <c r="AZ114" s="591"/>
      <c r="BA114" s="591"/>
      <c r="BB114" s="590"/>
      <c r="BC114" s="577"/>
      <c r="BD114" s="590"/>
      <c r="BE114" s="590"/>
      <c r="BF114" s="577"/>
      <c r="BG114" s="590"/>
      <c r="BH114" s="590"/>
      <c r="BI114" s="577"/>
      <c r="BJ114" s="590"/>
      <c r="BK114" s="590"/>
      <c r="BL114" s="577"/>
    </row>
    <row r="115" spans="1:68" ht="13.5" hidden="1" customHeight="1">
      <c r="A115" s="588"/>
      <c r="B115" s="591"/>
      <c r="C115" s="591"/>
      <c r="D115" s="591"/>
      <c r="E115" s="591"/>
      <c r="F115" s="591"/>
      <c r="G115" s="591"/>
      <c r="H115" s="591"/>
      <c r="I115" s="591"/>
      <c r="J115" s="591"/>
      <c r="K115" s="591"/>
      <c r="L115" s="591"/>
      <c r="M115" s="591"/>
      <c r="N115" s="591"/>
      <c r="O115" s="591"/>
      <c r="P115" s="591"/>
      <c r="Q115" s="591"/>
      <c r="R115" s="591"/>
      <c r="S115" s="591"/>
      <c r="T115" s="591"/>
      <c r="U115" s="591"/>
      <c r="V115" s="591"/>
      <c r="W115" s="591"/>
      <c r="X115" s="591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1"/>
      <c r="AR115" s="591"/>
      <c r="AS115" s="591"/>
      <c r="AT115" s="591"/>
      <c r="AU115" s="591"/>
      <c r="AV115" s="591"/>
      <c r="AW115" s="591"/>
      <c r="AX115" s="591"/>
      <c r="AY115" s="591"/>
      <c r="AZ115" s="591"/>
      <c r="BA115" s="591"/>
      <c r="BB115" s="590"/>
      <c r="BC115" s="577"/>
      <c r="BD115" s="590"/>
      <c r="BE115" s="590"/>
      <c r="BF115" s="577"/>
      <c r="BG115" s="590"/>
      <c r="BH115" s="590"/>
      <c r="BI115" s="577"/>
      <c r="BJ115" s="590"/>
      <c r="BK115" s="590"/>
      <c r="BL115" s="577"/>
    </row>
    <row r="116" spans="1:68" ht="6" customHeight="1">
      <c r="A116" s="577"/>
      <c r="B116" s="577"/>
      <c r="BB116" s="590"/>
      <c r="BC116" s="577"/>
      <c r="BD116" s="590"/>
      <c r="BE116" s="590"/>
      <c r="BF116" s="577"/>
      <c r="BG116" s="590"/>
      <c r="BH116" s="590"/>
      <c r="BI116" s="577"/>
      <c r="BJ116" s="590"/>
      <c r="BK116" s="590"/>
      <c r="BL116" s="577"/>
    </row>
    <row r="117" spans="1:68" ht="12.75" customHeight="1">
      <c r="A117" s="593" t="s">
        <v>114</v>
      </c>
      <c r="B117" s="593"/>
      <c r="C117" s="593"/>
      <c r="D117" s="593"/>
      <c r="E117" s="593"/>
      <c r="F117" s="593"/>
      <c r="G117" s="582"/>
      <c r="H117" s="594" t="s">
        <v>115</v>
      </c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  <c r="T117" s="594"/>
      <c r="U117" s="594"/>
      <c r="V117" s="594"/>
      <c r="W117" s="594"/>
      <c r="X117" s="577"/>
      <c r="Y117" s="582" t="s">
        <v>98</v>
      </c>
      <c r="Z117" s="595" t="s">
        <v>116</v>
      </c>
      <c r="AA117" s="595"/>
      <c r="AB117" s="595"/>
      <c r="AC117" s="595"/>
      <c r="AD117" s="595"/>
      <c r="AE117" s="595"/>
      <c r="AF117" s="595"/>
      <c r="AG117" s="577"/>
      <c r="AH117" s="577"/>
      <c r="AI117" s="577"/>
      <c r="AJ117" s="577"/>
      <c r="AK117" s="577"/>
      <c r="AL117" s="577"/>
      <c r="AM117" s="577"/>
      <c r="AN117" s="577"/>
      <c r="AO117" s="596"/>
      <c r="AP117" s="577"/>
      <c r="AQ117" s="577"/>
      <c r="AR117" s="597" t="s">
        <v>113</v>
      </c>
      <c r="AS117" s="595" t="s">
        <v>117</v>
      </c>
      <c r="AT117" s="595"/>
      <c r="AU117" s="595"/>
      <c r="AV117" s="595"/>
      <c r="AW117" s="595"/>
      <c r="AX117" s="595"/>
      <c r="AY117" s="595"/>
      <c r="AZ117" s="595"/>
      <c r="BA117" s="595"/>
      <c r="BB117" s="595"/>
      <c r="BC117" s="595"/>
      <c r="BD117" s="595"/>
      <c r="BE117" s="595"/>
      <c r="BF117" s="595"/>
      <c r="BG117" s="595"/>
      <c r="BH117" s="595"/>
      <c r="BI117" s="595"/>
      <c r="BJ117" s="595"/>
      <c r="BK117" s="595"/>
      <c r="BL117" s="595"/>
    </row>
    <row r="118" spans="1:68" ht="3.75" customHeight="1">
      <c r="A118" s="577"/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96"/>
      <c r="AB118" s="577"/>
      <c r="AC118" s="577"/>
      <c r="AD118" s="577"/>
      <c r="AE118" s="577"/>
      <c r="AF118" s="577"/>
      <c r="AG118" s="577"/>
      <c r="AH118" s="577"/>
      <c r="AI118" s="577"/>
      <c r="AJ118" s="577"/>
      <c r="AK118" s="577"/>
      <c r="AL118" s="577"/>
      <c r="AM118" s="577"/>
      <c r="AN118" s="577"/>
      <c r="AO118" s="577"/>
      <c r="AP118" s="577"/>
      <c r="AQ118" s="577"/>
      <c r="AR118" s="577"/>
      <c r="AS118" s="577"/>
      <c r="AT118" s="577"/>
      <c r="AU118" s="577"/>
      <c r="AV118" s="577"/>
      <c r="AW118" s="577"/>
      <c r="AX118" s="577"/>
      <c r="AY118" s="577"/>
      <c r="AZ118" s="577"/>
      <c r="BA118" s="590"/>
      <c r="BB118" s="590"/>
      <c r="BC118" s="577"/>
      <c r="BD118" s="590"/>
      <c r="BE118" s="590"/>
      <c r="BF118" s="577"/>
      <c r="BG118" s="590"/>
      <c r="BH118" s="590"/>
      <c r="BI118" s="577"/>
      <c r="BJ118" s="590"/>
      <c r="BK118" s="590"/>
      <c r="BL118" s="577"/>
    </row>
    <row r="119" spans="1:68" ht="12" customHeight="1">
      <c r="A119" s="577"/>
      <c r="B119" s="577"/>
      <c r="C119" s="577"/>
      <c r="D119" s="577"/>
      <c r="E119" s="577"/>
      <c r="F119" s="577"/>
      <c r="G119" s="582" t="s">
        <v>112</v>
      </c>
      <c r="H119" s="594" t="s">
        <v>118</v>
      </c>
      <c r="I119" s="594"/>
      <c r="J119" s="594"/>
      <c r="K119" s="594"/>
      <c r="L119" s="594"/>
      <c r="M119" s="594"/>
      <c r="N119" s="594"/>
      <c r="O119" s="594"/>
      <c r="P119" s="594"/>
      <c r="Q119" s="594"/>
      <c r="R119" s="577"/>
      <c r="S119" s="577"/>
      <c r="T119" s="577"/>
      <c r="U119" s="590"/>
      <c r="V119" s="577"/>
      <c r="W119" s="577"/>
      <c r="X119" s="577"/>
      <c r="Y119" s="582" t="s">
        <v>53</v>
      </c>
      <c r="Z119" s="594" t="s">
        <v>119</v>
      </c>
      <c r="AA119" s="594"/>
      <c r="AB119" s="594"/>
      <c r="AC119" s="594"/>
      <c r="AD119" s="594"/>
      <c r="AE119" s="594"/>
      <c r="AF119" s="594"/>
      <c r="AG119" s="594"/>
      <c r="AH119" s="594"/>
      <c r="AI119" s="594"/>
      <c r="AJ119" s="594"/>
      <c r="AK119" s="594"/>
      <c r="AL119" s="594"/>
      <c r="AM119" s="594"/>
      <c r="AN119" s="594"/>
      <c r="AO119" s="594"/>
      <c r="AP119" s="594"/>
      <c r="AQ119" s="577"/>
      <c r="AR119" s="582" t="s">
        <v>101</v>
      </c>
      <c r="AS119" s="595" t="s">
        <v>120</v>
      </c>
      <c r="AT119" s="595"/>
      <c r="AU119" s="595"/>
      <c r="AV119" s="595"/>
      <c r="AW119" s="595"/>
      <c r="AX119" s="595"/>
      <c r="AY119" s="595"/>
      <c r="AZ119" s="595"/>
      <c r="BA119" s="595"/>
      <c r="BB119" s="595"/>
      <c r="BC119" s="595"/>
      <c r="BD119" s="595"/>
      <c r="BE119" s="595"/>
      <c r="BF119" s="595"/>
      <c r="BG119" s="590"/>
      <c r="BH119" s="590"/>
      <c r="BI119" s="577"/>
      <c r="BJ119" s="590"/>
      <c r="BK119" s="590"/>
      <c r="BL119" s="577"/>
    </row>
    <row r="120" spans="1:68" ht="3.75" customHeight="1">
      <c r="A120" s="577"/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577"/>
      <c r="O120" s="577"/>
      <c r="P120" s="577"/>
      <c r="Q120" s="577"/>
      <c r="R120" s="577"/>
      <c r="S120" s="577"/>
      <c r="T120" s="577"/>
      <c r="U120" s="577"/>
      <c r="V120" s="577"/>
      <c r="W120" s="577"/>
      <c r="X120" s="577"/>
      <c r="Y120" s="577"/>
      <c r="Z120" s="577"/>
      <c r="AA120" s="577"/>
      <c r="AB120" s="577"/>
      <c r="AC120" s="577"/>
      <c r="AD120" s="577"/>
      <c r="AE120" s="577"/>
      <c r="AF120" s="577"/>
      <c r="AG120" s="577"/>
      <c r="AH120" s="577"/>
      <c r="AI120" s="577"/>
      <c r="AJ120" s="577"/>
      <c r="AK120" s="577"/>
      <c r="AL120" s="577"/>
      <c r="AM120" s="577"/>
      <c r="AN120" s="577"/>
      <c r="AO120" s="577"/>
      <c r="AP120" s="577"/>
      <c r="AQ120" s="577"/>
      <c r="AR120" s="577"/>
      <c r="AS120" s="577"/>
      <c r="AT120" s="577"/>
      <c r="AU120" s="577"/>
      <c r="AV120" s="577"/>
      <c r="AW120" s="577"/>
      <c r="AX120" s="577"/>
      <c r="AY120" s="577"/>
      <c r="AZ120" s="577"/>
      <c r="BA120" s="590"/>
      <c r="BB120" s="590"/>
      <c r="BC120" s="577"/>
      <c r="BD120" s="590"/>
      <c r="BE120" s="590"/>
      <c r="BF120" s="577"/>
      <c r="BG120" s="590"/>
      <c r="BH120" s="590"/>
      <c r="BI120" s="577"/>
      <c r="BJ120" s="590"/>
      <c r="BK120" s="590"/>
      <c r="BL120" s="577"/>
    </row>
    <row r="121" spans="1:68" ht="12.75" customHeight="1">
      <c r="A121" s="577"/>
      <c r="B121" s="577"/>
      <c r="C121" s="577"/>
      <c r="D121" s="577"/>
      <c r="E121" s="577"/>
      <c r="F121" s="577"/>
      <c r="G121" s="582" t="s">
        <v>111</v>
      </c>
      <c r="H121" s="594" t="s">
        <v>121</v>
      </c>
      <c r="I121" s="594"/>
      <c r="J121" s="594"/>
      <c r="K121" s="594"/>
      <c r="L121" s="594"/>
      <c r="M121" s="594"/>
      <c r="N121" s="594"/>
      <c r="O121" s="594"/>
      <c r="P121" s="594"/>
      <c r="Q121" s="594"/>
      <c r="R121" s="577"/>
      <c r="S121" s="577"/>
      <c r="T121" s="577"/>
      <c r="U121" s="590"/>
      <c r="V121" s="577"/>
      <c r="W121" s="577"/>
      <c r="X121" s="577"/>
      <c r="Y121" s="582" t="s">
        <v>108</v>
      </c>
      <c r="Z121" s="594" t="s">
        <v>122</v>
      </c>
      <c r="AA121" s="594"/>
      <c r="AB121" s="594"/>
      <c r="AC121" s="594"/>
      <c r="AD121" s="594"/>
      <c r="AE121" s="594"/>
      <c r="AF121" s="594"/>
      <c r="AG121" s="594"/>
      <c r="AH121" s="594"/>
      <c r="AI121" s="594"/>
      <c r="AJ121" s="594"/>
      <c r="AK121" s="594"/>
      <c r="AL121" s="594"/>
      <c r="AM121" s="594"/>
      <c r="AN121" s="594"/>
      <c r="AO121" s="594"/>
      <c r="AP121" s="594"/>
      <c r="AQ121" s="577"/>
      <c r="AR121" s="582" t="s">
        <v>110</v>
      </c>
      <c r="AS121" s="594" t="s">
        <v>123</v>
      </c>
      <c r="AT121" s="594"/>
      <c r="AU121" s="594"/>
      <c r="AV121" s="594"/>
      <c r="AW121" s="594"/>
      <c r="AX121" s="594"/>
      <c r="AY121" s="594"/>
      <c r="AZ121" s="594"/>
      <c r="BA121" s="594"/>
      <c r="BB121" s="594"/>
      <c r="BC121" s="577"/>
      <c r="BD121" s="590"/>
      <c r="BE121" s="590"/>
      <c r="BF121" s="577"/>
      <c r="BG121" s="590"/>
      <c r="BH121" s="590"/>
      <c r="BI121" s="577"/>
      <c r="BJ121" s="590"/>
      <c r="BK121" s="590"/>
      <c r="BL121" s="577"/>
    </row>
    <row r="122" spans="1:68" ht="12.75" customHeight="1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  <c r="N122" s="577"/>
      <c r="O122" s="577"/>
      <c r="P122" s="577"/>
      <c r="Q122" s="577"/>
      <c r="R122" s="577"/>
      <c r="S122" s="577"/>
      <c r="T122" s="577"/>
      <c r="U122" s="577"/>
      <c r="V122" s="577"/>
      <c r="W122" s="577"/>
      <c r="X122" s="577"/>
      <c r="Y122" s="577"/>
      <c r="Z122" s="577"/>
      <c r="AA122" s="577"/>
      <c r="AB122" s="577"/>
      <c r="AC122" s="577"/>
      <c r="AD122" s="577"/>
      <c r="AE122" s="577"/>
      <c r="AF122" s="577"/>
      <c r="AG122" s="577"/>
      <c r="AH122" s="577"/>
      <c r="AI122" s="577"/>
      <c r="AJ122" s="577"/>
      <c r="AK122" s="577"/>
      <c r="AL122" s="577"/>
      <c r="AM122" s="577"/>
      <c r="AN122" s="577"/>
      <c r="AO122" s="577"/>
      <c r="AP122" s="577"/>
      <c r="AQ122" s="577"/>
      <c r="AR122" s="577"/>
      <c r="AS122" s="577"/>
      <c r="AT122" s="577"/>
      <c r="AU122" s="577"/>
      <c r="AV122" s="577"/>
      <c r="AW122" s="577"/>
      <c r="AX122" s="577"/>
      <c r="AY122" s="577"/>
      <c r="AZ122" s="577"/>
      <c r="BA122" s="590"/>
      <c r="BB122" s="590"/>
      <c r="BC122" s="577"/>
      <c r="BD122" s="590"/>
      <c r="BE122" s="590"/>
      <c r="BF122" s="577"/>
      <c r="BG122" s="590"/>
      <c r="BH122" s="590"/>
      <c r="BI122" s="577"/>
      <c r="BJ122" s="590"/>
      <c r="BK122" s="590"/>
      <c r="BL122" s="577"/>
    </row>
    <row r="123" spans="1:68" ht="18" customHeight="1">
      <c r="A123" s="598" t="s">
        <v>124</v>
      </c>
      <c r="B123" s="598"/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8"/>
      <c r="AO123" s="598"/>
      <c r="AP123" s="598"/>
      <c r="AQ123" s="598"/>
      <c r="AR123" s="598"/>
      <c r="AS123" s="598"/>
      <c r="AT123" s="598"/>
      <c r="AU123" s="598"/>
      <c r="AV123" s="598"/>
      <c r="AW123" s="598"/>
      <c r="AX123" s="598"/>
      <c r="AY123" s="598"/>
      <c r="AZ123" s="598"/>
      <c r="BA123" s="598"/>
      <c r="BB123" s="590"/>
      <c r="BC123" s="577"/>
      <c r="BD123" s="590"/>
      <c r="BE123" s="590"/>
      <c r="BF123" s="577"/>
      <c r="BG123" s="590"/>
      <c r="BH123" s="590"/>
      <c r="BI123" s="577"/>
      <c r="BJ123" s="590"/>
      <c r="BK123" s="590"/>
      <c r="BL123" s="577"/>
    </row>
    <row r="124" spans="1:68" ht="3" customHeight="1">
      <c r="A124" s="587"/>
      <c r="B124" s="587"/>
      <c r="C124" s="587"/>
      <c r="D124" s="587"/>
      <c r="E124" s="587"/>
      <c r="F124" s="587"/>
      <c r="G124" s="587"/>
      <c r="H124" s="587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  <c r="AA124" s="587"/>
      <c r="AB124" s="587"/>
      <c r="AC124" s="587"/>
      <c r="AD124" s="587"/>
      <c r="AE124" s="587"/>
      <c r="AF124" s="587"/>
      <c r="AG124" s="587"/>
      <c r="AH124" s="587"/>
      <c r="AI124" s="587"/>
      <c r="AJ124" s="587"/>
      <c r="AK124" s="587"/>
      <c r="AL124" s="587"/>
      <c r="AM124" s="587"/>
      <c r="AN124" s="587"/>
      <c r="AO124" s="587"/>
      <c r="AP124" s="587"/>
      <c r="AQ124" s="587"/>
      <c r="AR124" s="587"/>
      <c r="AS124" s="587"/>
      <c r="AT124" s="587"/>
      <c r="AU124" s="587"/>
      <c r="AV124" s="587"/>
      <c r="AW124" s="587"/>
      <c r="AX124" s="587"/>
      <c r="AY124" s="587"/>
      <c r="AZ124" s="587"/>
      <c r="BA124" s="587"/>
      <c r="BB124" s="587"/>
      <c r="BC124" s="587"/>
      <c r="BD124" s="587"/>
      <c r="BE124" s="587"/>
      <c r="BF124" s="587"/>
      <c r="BG124" s="587"/>
      <c r="BH124" s="587"/>
      <c r="BI124" s="587"/>
      <c r="BJ124" s="587"/>
      <c r="BK124" s="587"/>
      <c r="BL124" s="587"/>
    </row>
    <row r="125" spans="1:68" ht="12.75" customHeight="1">
      <c r="A125" s="580" t="s">
        <v>1</v>
      </c>
      <c r="B125" s="599" t="s">
        <v>125</v>
      </c>
      <c r="C125" s="599"/>
      <c r="D125" s="599"/>
      <c r="E125" s="599"/>
      <c r="F125" s="599"/>
      <c r="G125" s="599"/>
      <c r="H125" s="599"/>
      <c r="I125" s="599"/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 t="s">
        <v>126</v>
      </c>
      <c r="U125" s="599"/>
      <c r="V125" s="599"/>
      <c r="W125" s="599"/>
      <c r="X125" s="599"/>
      <c r="Y125" s="599"/>
      <c r="Z125" s="599"/>
      <c r="AA125" s="599"/>
      <c r="AB125" s="599"/>
      <c r="AC125" s="599" t="s">
        <v>127</v>
      </c>
      <c r="AD125" s="599"/>
      <c r="AE125" s="599"/>
      <c r="AF125" s="599"/>
      <c r="AG125" s="599"/>
      <c r="AH125" s="599"/>
      <c r="AI125" s="599"/>
      <c r="AJ125" s="599"/>
      <c r="AK125" s="599"/>
      <c r="AL125" s="599"/>
      <c r="AM125" s="599"/>
      <c r="AN125" s="599"/>
      <c r="AO125" s="599"/>
      <c r="AP125" s="599"/>
      <c r="AQ125" s="599"/>
      <c r="AR125" s="599"/>
      <c r="AS125" s="599"/>
      <c r="AT125" s="599"/>
      <c r="AU125" s="599"/>
      <c r="AV125" s="599"/>
      <c r="AW125" s="599"/>
      <c r="AX125" s="580" t="s">
        <v>128</v>
      </c>
      <c r="AY125" s="580"/>
      <c r="AZ125" s="580"/>
      <c r="BA125" s="580"/>
      <c r="BB125" s="580"/>
      <c r="BC125" s="580"/>
      <c r="BD125" s="599" t="s">
        <v>129</v>
      </c>
      <c r="BE125" s="599"/>
      <c r="BF125" s="599"/>
      <c r="BG125" s="599" t="s">
        <v>130</v>
      </c>
      <c r="BH125" s="599"/>
      <c r="BI125" s="599"/>
      <c r="BJ125" s="599" t="s">
        <v>131</v>
      </c>
      <c r="BK125" s="599"/>
      <c r="BL125" s="599"/>
      <c r="BM125" s="599"/>
      <c r="BN125" s="580" t="s">
        <v>132</v>
      </c>
      <c r="BO125" s="580"/>
      <c r="BP125" s="580"/>
    </row>
    <row r="126" spans="1:68" ht="32.25" customHeight="1">
      <c r="A126" s="580"/>
      <c r="B126" s="599"/>
      <c r="C126" s="599"/>
      <c r="D126" s="599"/>
      <c r="E126" s="599"/>
      <c r="F126" s="599"/>
      <c r="G126" s="599"/>
      <c r="H126" s="599"/>
      <c r="I126" s="599"/>
      <c r="J126" s="599"/>
      <c r="K126" s="599"/>
      <c r="L126" s="599"/>
      <c r="M126" s="599"/>
      <c r="N126" s="599"/>
      <c r="O126" s="599"/>
      <c r="P126" s="599"/>
      <c r="Q126" s="599"/>
      <c r="R126" s="599"/>
      <c r="S126" s="599"/>
      <c r="T126" s="599"/>
      <c r="U126" s="599"/>
      <c r="V126" s="599"/>
      <c r="W126" s="599"/>
      <c r="X126" s="599"/>
      <c r="Y126" s="599"/>
      <c r="Z126" s="599"/>
      <c r="AA126" s="599"/>
      <c r="AB126" s="599"/>
      <c r="AC126" s="599" t="s">
        <v>133</v>
      </c>
      <c r="AD126" s="599"/>
      <c r="AE126" s="599"/>
      <c r="AF126" s="599"/>
      <c r="AG126" s="599"/>
      <c r="AH126" s="599"/>
      <c r="AI126" s="599"/>
      <c r="AJ126" s="599" t="s">
        <v>134</v>
      </c>
      <c r="AK126" s="599"/>
      <c r="AL126" s="599"/>
      <c r="AM126" s="599"/>
      <c r="AN126" s="599"/>
      <c r="AO126" s="599"/>
      <c r="AP126" s="599"/>
      <c r="AQ126" s="599" t="s">
        <v>135</v>
      </c>
      <c r="AR126" s="599"/>
      <c r="AS126" s="599"/>
      <c r="AT126" s="599"/>
      <c r="AU126" s="599"/>
      <c r="AV126" s="599"/>
      <c r="AW126" s="599"/>
      <c r="AX126" s="599" t="s">
        <v>609</v>
      </c>
      <c r="AY126" s="599"/>
      <c r="AZ126" s="599"/>
      <c r="BA126" s="599" t="s">
        <v>610</v>
      </c>
      <c r="BB126" s="599"/>
      <c r="BC126" s="599"/>
      <c r="BD126" s="599"/>
      <c r="BE126" s="599"/>
      <c r="BF126" s="599"/>
      <c r="BG126" s="599"/>
      <c r="BH126" s="599"/>
      <c r="BI126" s="599"/>
      <c r="BJ126" s="599"/>
      <c r="BK126" s="599"/>
      <c r="BL126" s="599"/>
      <c r="BM126" s="599"/>
      <c r="BN126" s="580"/>
      <c r="BO126" s="580"/>
      <c r="BP126" s="580"/>
    </row>
    <row r="127" spans="1:68" ht="12" customHeight="1">
      <c r="A127" s="580"/>
      <c r="B127" s="599" t="s">
        <v>130</v>
      </c>
      <c r="C127" s="599"/>
      <c r="D127" s="599"/>
      <c r="E127" s="599"/>
      <c r="F127" s="599"/>
      <c r="G127" s="599"/>
      <c r="H127" s="599" t="s">
        <v>136</v>
      </c>
      <c r="I127" s="599"/>
      <c r="J127" s="599"/>
      <c r="K127" s="599"/>
      <c r="L127" s="599"/>
      <c r="M127" s="599"/>
      <c r="N127" s="599" t="s">
        <v>137</v>
      </c>
      <c r="O127" s="599"/>
      <c r="P127" s="599"/>
      <c r="Q127" s="599"/>
      <c r="R127" s="599"/>
      <c r="S127" s="599"/>
      <c r="T127" s="599" t="s">
        <v>130</v>
      </c>
      <c r="U127" s="599"/>
      <c r="V127" s="599"/>
      <c r="W127" s="599" t="s">
        <v>136</v>
      </c>
      <c r="X127" s="599"/>
      <c r="Y127" s="599"/>
      <c r="Z127" s="599" t="s">
        <v>137</v>
      </c>
      <c r="AA127" s="599"/>
      <c r="AB127" s="599"/>
      <c r="AC127" s="599" t="s">
        <v>130</v>
      </c>
      <c r="AD127" s="599"/>
      <c r="AE127" s="599"/>
      <c r="AF127" s="599" t="s">
        <v>136</v>
      </c>
      <c r="AG127" s="599"/>
      <c r="AH127" s="599" t="s">
        <v>137</v>
      </c>
      <c r="AI127" s="599"/>
      <c r="AJ127" s="599" t="s">
        <v>130</v>
      </c>
      <c r="AK127" s="599"/>
      <c r="AL127" s="599"/>
      <c r="AM127" s="599" t="s">
        <v>136</v>
      </c>
      <c r="AN127" s="599"/>
      <c r="AO127" s="599" t="s">
        <v>137</v>
      </c>
      <c r="AP127" s="599"/>
      <c r="AQ127" s="599" t="s">
        <v>130</v>
      </c>
      <c r="AR127" s="599"/>
      <c r="AS127" s="599"/>
      <c r="AT127" s="599" t="s">
        <v>136</v>
      </c>
      <c r="AU127" s="599"/>
      <c r="AV127" s="599" t="s">
        <v>137</v>
      </c>
      <c r="AW127" s="599"/>
      <c r="AX127" s="599"/>
      <c r="AY127" s="599"/>
      <c r="AZ127" s="599"/>
      <c r="BA127" s="599"/>
      <c r="BB127" s="599"/>
      <c r="BC127" s="599"/>
      <c r="BD127" s="599"/>
      <c r="BE127" s="599"/>
      <c r="BF127" s="599"/>
      <c r="BG127" s="599"/>
      <c r="BH127" s="599"/>
      <c r="BI127" s="599"/>
      <c r="BJ127" s="599"/>
      <c r="BK127" s="599"/>
      <c r="BL127" s="599"/>
      <c r="BM127" s="599"/>
      <c r="BN127" s="580"/>
      <c r="BO127" s="580"/>
      <c r="BP127" s="580"/>
    </row>
    <row r="128" spans="1:68" ht="21.75" customHeight="1">
      <c r="A128" s="580"/>
      <c r="B128" s="600" t="s">
        <v>138</v>
      </c>
      <c r="C128" s="600"/>
      <c r="D128" s="600"/>
      <c r="E128" s="601" t="s">
        <v>139</v>
      </c>
      <c r="F128" s="601"/>
      <c r="G128" s="601"/>
      <c r="H128" s="600" t="s">
        <v>138</v>
      </c>
      <c r="I128" s="600"/>
      <c r="J128" s="600"/>
      <c r="K128" s="601" t="s">
        <v>139</v>
      </c>
      <c r="L128" s="601"/>
      <c r="M128" s="601"/>
      <c r="N128" s="600" t="s">
        <v>138</v>
      </c>
      <c r="O128" s="600"/>
      <c r="P128" s="600"/>
      <c r="Q128" s="601" t="s">
        <v>139</v>
      </c>
      <c r="R128" s="601"/>
      <c r="S128" s="601"/>
      <c r="T128" s="600" t="s">
        <v>138</v>
      </c>
      <c r="U128" s="600"/>
      <c r="V128" s="600"/>
      <c r="W128" s="600" t="s">
        <v>138</v>
      </c>
      <c r="X128" s="600"/>
      <c r="Y128" s="600"/>
      <c r="Z128" s="600" t="s">
        <v>138</v>
      </c>
      <c r="AA128" s="600"/>
      <c r="AB128" s="600"/>
      <c r="AC128" s="600" t="s">
        <v>138</v>
      </c>
      <c r="AD128" s="600"/>
      <c r="AE128" s="600"/>
      <c r="AF128" s="600" t="s">
        <v>138</v>
      </c>
      <c r="AG128" s="600"/>
      <c r="AH128" s="600" t="s">
        <v>138</v>
      </c>
      <c r="AI128" s="600"/>
      <c r="AJ128" s="600" t="s">
        <v>138</v>
      </c>
      <c r="AK128" s="600"/>
      <c r="AL128" s="600"/>
      <c r="AM128" s="600" t="s">
        <v>138</v>
      </c>
      <c r="AN128" s="600"/>
      <c r="AO128" s="600" t="s">
        <v>138</v>
      </c>
      <c r="AP128" s="600"/>
      <c r="AQ128" s="600" t="s">
        <v>138</v>
      </c>
      <c r="AR128" s="600"/>
      <c r="AS128" s="600"/>
      <c r="AT128" s="600" t="s">
        <v>138</v>
      </c>
      <c r="AU128" s="600"/>
      <c r="AV128" s="600" t="s">
        <v>138</v>
      </c>
      <c r="AW128" s="600"/>
      <c r="AX128" s="600" t="s">
        <v>138</v>
      </c>
      <c r="AY128" s="600"/>
      <c r="AZ128" s="600"/>
      <c r="BA128" s="600" t="s">
        <v>138</v>
      </c>
      <c r="BB128" s="600"/>
      <c r="BC128" s="600"/>
      <c r="BD128" s="600" t="s">
        <v>138</v>
      </c>
      <c r="BE128" s="600"/>
      <c r="BF128" s="600"/>
      <c r="BG128" s="600" t="s">
        <v>138</v>
      </c>
      <c r="BH128" s="600"/>
      <c r="BI128" s="600"/>
      <c r="BJ128" s="599"/>
      <c r="BK128" s="599"/>
      <c r="BL128" s="599"/>
      <c r="BM128" s="599"/>
      <c r="BN128" s="580"/>
      <c r="BO128" s="580"/>
      <c r="BP128" s="580"/>
    </row>
    <row r="129" spans="1:68" ht="12" customHeight="1">
      <c r="A129" s="582" t="s">
        <v>99</v>
      </c>
      <c r="B129" s="602" t="s">
        <v>84</v>
      </c>
      <c r="C129" s="602"/>
      <c r="D129" s="602"/>
      <c r="E129" s="602" t="s">
        <v>611</v>
      </c>
      <c r="F129" s="602"/>
      <c r="G129" s="602"/>
      <c r="H129" s="602" t="s">
        <v>62</v>
      </c>
      <c r="I129" s="602"/>
      <c r="J129" s="602"/>
      <c r="K129" s="602" t="s">
        <v>612</v>
      </c>
      <c r="L129" s="602"/>
      <c r="M129" s="602"/>
      <c r="N129" s="602" t="s">
        <v>67</v>
      </c>
      <c r="O129" s="602"/>
      <c r="P129" s="602"/>
      <c r="Q129" s="602" t="s">
        <v>613</v>
      </c>
      <c r="R129" s="602"/>
      <c r="S129" s="602"/>
      <c r="T129" s="602" t="s">
        <v>47</v>
      </c>
      <c r="U129" s="602"/>
      <c r="V129" s="602"/>
      <c r="W129" s="589"/>
      <c r="X129" s="589"/>
      <c r="Y129" s="589"/>
      <c r="Z129" s="602" t="s">
        <v>47</v>
      </c>
      <c r="AA129" s="602"/>
      <c r="AB129" s="602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602" t="s">
        <v>56</v>
      </c>
      <c r="BE129" s="602"/>
      <c r="BF129" s="602"/>
      <c r="BG129" s="602" t="s">
        <v>97</v>
      </c>
      <c r="BH129" s="602"/>
      <c r="BI129" s="602"/>
      <c r="BJ129" s="589"/>
      <c r="BK129" s="589"/>
      <c r="BL129" s="589"/>
      <c r="BM129" s="589"/>
      <c r="BN129" s="589"/>
      <c r="BO129" s="589"/>
      <c r="BP129" s="589"/>
    </row>
    <row r="130" spans="1:68" ht="12" customHeight="1">
      <c r="A130" s="582" t="s">
        <v>100</v>
      </c>
      <c r="B130" s="602" t="s">
        <v>80</v>
      </c>
      <c r="C130" s="602"/>
      <c r="D130" s="602"/>
      <c r="E130" s="602" t="s">
        <v>614</v>
      </c>
      <c r="F130" s="602"/>
      <c r="G130" s="602"/>
      <c r="H130" s="602" t="s">
        <v>62</v>
      </c>
      <c r="I130" s="602"/>
      <c r="J130" s="602"/>
      <c r="K130" s="602" t="s">
        <v>615</v>
      </c>
      <c r="L130" s="602"/>
      <c r="M130" s="602"/>
      <c r="N130" s="602" t="s">
        <v>63</v>
      </c>
      <c r="O130" s="602"/>
      <c r="P130" s="602"/>
      <c r="Q130" s="602" t="s">
        <v>616</v>
      </c>
      <c r="R130" s="602"/>
      <c r="S130" s="602"/>
      <c r="T130" s="602" t="s">
        <v>47</v>
      </c>
      <c r="U130" s="602"/>
      <c r="V130" s="602"/>
      <c r="W130" s="602" t="s">
        <v>46</v>
      </c>
      <c r="X130" s="602"/>
      <c r="Y130" s="602"/>
      <c r="Z130" s="602" t="s">
        <v>46</v>
      </c>
      <c r="AA130" s="602"/>
      <c r="AB130" s="602"/>
      <c r="AC130" s="602" t="s">
        <v>49</v>
      </c>
      <c r="AD130" s="602"/>
      <c r="AE130" s="602"/>
      <c r="AF130" s="589"/>
      <c r="AG130" s="589"/>
      <c r="AH130" s="602" t="s">
        <v>49</v>
      </c>
      <c r="AI130" s="602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602" t="s">
        <v>56</v>
      </c>
      <c r="BE130" s="602"/>
      <c r="BF130" s="602"/>
      <c r="BG130" s="602" t="s">
        <v>97</v>
      </c>
      <c r="BH130" s="602"/>
      <c r="BI130" s="602"/>
      <c r="BJ130" s="589"/>
      <c r="BK130" s="589"/>
      <c r="BL130" s="589"/>
      <c r="BM130" s="589"/>
      <c r="BN130" s="589"/>
      <c r="BO130" s="589"/>
      <c r="BP130" s="589"/>
    </row>
    <row r="131" spans="1:68" ht="12" customHeight="1">
      <c r="A131" s="582" t="s">
        <v>101</v>
      </c>
      <c r="B131" s="602" t="s">
        <v>79</v>
      </c>
      <c r="C131" s="602"/>
      <c r="D131" s="602"/>
      <c r="E131" s="602" t="s">
        <v>617</v>
      </c>
      <c r="F131" s="602"/>
      <c r="G131" s="602"/>
      <c r="H131" s="602" t="s">
        <v>56</v>
      </c>
      <c r="I131" s="602"/>
      <c r="J131" s="602"/>
      <c r="K131" s="602" t="s">
        <v>618</v>
      </c>
      <c r="L131" s="602"/>
      <c r="M131" s="602"/>
      <c r="N131" s="602" t="s">
        <v>68</v>
      </c>
      <c r="O131" s="602"/>
      <c r="P131" s="602"/>
      <c r="Q131" s="602" t="s">
        <v>619</v>
      </c>
      <c r="R131" s="602"/>
      <c r="S131" s="602"/>
      <c r="T131" s="602" t="s">
        <v>47</v>
      </c>
      <c r="U131" s="602"/>
      <c r="V131" s="602"/>
      <c r="W131" s="602" t="s">
        <v>46</v>
      </c>
      <c r="X131" s="602"/>
      <c r="Y131" s="602"/>
      <c r="Z131" s="602" t="s">
        <v>46</v>
      </c>
      <c r="AA131" s="602"/>
      <c r="AB131" s="602"/>
      <c r="AC131" s="589"/>
      <c r="AD131" s="589"/>
      <c r="AE131" s="589"/>
      <c r="AF131" s="589"/>
      <c r="AG131" s="589"/>
      <c r="AH131" s="589"/>
      <c r="AI131" s="589"/>
      <c r="AJ131" s="602" t="s">
        <v>51</v>
      </c>
      <c r="AK131" s="602"/>
      <c r="AL131" s="602"/>
      <c r="AM131" s="602" t="s">
        <v>51</v>
      </c>
      <c r="AN131" s="602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602" t="s">
        <v>55</v>
      </c>
      <c r="BE131" s="602"/>
      <c r="BF131" s="602"/>
      <c r="BG131" s="602" t="s">
        <v>97</v>
      </c>
      <c r="BH131" s="602"/>
      <c r="BI131" s="602"/>
      <c r="BJ131" s="589"/>
      <c r="BK131" s="589"/>
      <c r="BL131" s="589"/>
      <c r="BM131" s="589"/>
      <c r="BN131" s="589"/>
      <c r="BO131" s="589"/>
      <c r="BP131" s="589"/>
    </row>
    <row r="132" spans="1:68" ht="12" customHeight="1">
      <c r="A132" s="582" t="s">
        <v>102</v>
      </c>
      <c r="B132" s="602" t="s">
        <v>71</v>
      </c>
      <c r="C132" s="602"/>
      <c r="D132" s="602"/>
      <c r="E132" s="602" t="s">
        <v>620</v>
      </c>
      <c r="F132" s="602"/>
      <c r="G132" s="602"/>
      <c r="H132" s="602" t="s">
        <v>58</v>
      </c>
      <c r="I132" s="602"/>
      <c r="J132" s="602"/>
      <c r="K132" s="602" t="s">
        <v>621</v>
      </c>
      <c r="L132" s="602"/>
      <c r="M132" s="602"/>
      <c r="N132" s="602" t="s">
        <v>58</v>
      </c>
      <c r="O132" s="602"/>
      <c r="P132" s="602"/>
      <c r="Q132" s="602" t="s">
        <v>621</v>
      </c>
      <c r="R132" s="602"/>
      <c r="S132" s="602"/>
      <c r="T132" s="602" t="s">
        <v>46</v>
      </c>
      <c r="U132" s="602"/>
      <c r="V132" s="602"/>
      <c r="W132" s="589"/>
      <c r="X132" s="589"/>
      <c r="Y132" s="589"/>
      <c r="Z132" s="602" t="s">
        <v>46</v>
      </c>
      <c r="AA132" s="602"/>
      <c r="AB132" s="602"/>
      <c r="AC132" s="589"/>
      <c r="AD132" s="589"/>
      <c r="AE132" s="589"/>
      <c r="AF132" s="589"/>
      <c r="AG132" s="589"/>
      <c r="AH132" s="589"/>
      <c r="AI132" s="589"/>
      <c r="AJ132" s="602" t="s">
        <v>49</v>
      </c>
      <c r="AK132" s="602"/>
      <c r="AL132" s="602"/>
      <c r="AM132" s="602" t="s">
        <v>49</v>
      </c>
      <c r="AN132" s="602"/>
      <c r="AO132" s="589"/>
      <c r="AP132" s="589"/>
      <c r="AQ132" s="602" t="s">
        <v>49</v>
      </c>
      <c r="AR132" s="602"/>
      <c r="AS132" s="602"/>
      <c r="AT132" s="589"/>
      <c r="AU132" s="589"/>
      <c r="AV132" s="602" t="s">
        <v>49</v>
      </c>
      <c r="AW132" s="602"/>
      <c r="AX132" s="602" t="s">
        <v>49</v>
      </c>
      <c r="AY132" s="602"/>
      <c r="AZ132" s="602"/>
      <c r="BA132" s="602" t="s">
        <v>47</v>
      </c>
      <c r="BB132" s="602"/>
      <c r="BC132" s="602"/>
      <c r="BD132" s="602" t="s">
        <v>47</v>
      </c>
      <c r="BE132" s="602"/>
      <c r="BF132" s="602"/>
      <c r="BG132" s="602" t="s">
        <v>88</v>
      </c>
      <c r="BH132" s="602"/>
      <c r="BI132" s="602"/>
      <c r="BJ132" s="589"/>
      <c r="BK132" s="589"/>
      <c r="BL132" s="589"/>
      <c r="BM132" s="589"/>
      <c r="BN132" s="589"/>
      <c r="BO132" s="589"/>
      <c r="BP132" s="589"/>
    </row>
    <row r="133" spans="1:68" ht="13.5" hidden="1" customHeight="1">
      <c r="A133" s="582" t="s">
        <v>103</v>
      </c>
      <c r="B133" s="589"/>
      <c r="C133" s="589"/>
      <c r="D133" s="589"/>
      <c r="E133" s="589"/>
      <c r="F133" s="589"/>
      <c r="G133" s="589"/>
      <c r="H133" s="589"/>
      <c r="I133" s="589"/>
      <c r="J133" s="589"/>
      <c r="K133" s="589"/>
      <c r="L133" s="589"/>
      <c r="M133" s="589"/>
      <c r="N133" s="589"/>
      <c r="O133" s="589"/>
      <c r="P133" s="589"/>
      <c r="Q133" s="589"/>
      <c r="R133" s="589"/>
      <c r="S133" s="589"/>
      <c r="T133" s="589"/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</row>
    <row r="134" spans="1:68" ht="13.5" hidden="1" customHeight="1">
      <c r="A134" s="582" t="s">
        <v>104</v>
      </c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89"/>
      <c r="T134" s="589"/>
      <c r="U134" s="589"/>
      <c r="V134" s="589"/>
      <c r="W134" s="589"/>
      <c r="X134" s="589"/>
      <c r="Y134" s="589"/>
      <c r="Z134" s="589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</row>
    <row r="135" spans="1:68" ht="13.5" hidden="1" customHeight="1">
      <c r="A135" s="582" t="s">
        <v>105</v>
      </c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589"/>
      <c r="W135" s="589"/>
      <c r="X135" s="589"/>
      <c r="Y135" s="589"/>
      <c r="Z135" s="589"/>
      <c r="AA135" s="589"/>
      <c r="AB135" s="589"/>
      <c r="AC135" s="589"/>
      <c r="AD135" s="589"/>
      <c r="AE135" s="589"/>
      <c r="AF135" s="589"/>
      <c r="AG135" s="589"/>
      <c r="AH135" s="589"/>
      <c r="AI135" s="589"/>
      <c r="AJ135" s="589"/>
      <c r="AK135" s="589"/>
      <c r="AL135" s="589"/>
      <c r="AM135" s="589"/>
      <c r="AN135" s="589"/>
      <c r="AO135" s="589"/>
      <c r="AP135" s="589"/>
      <c r="AQ135" s="589"/>
      <c r="AR135" s="589"/>
      <c r="AS135" s="589"/>
      <c r="AT135" s="589"/>
      <c r="AU135" s="589"/>
      <c r="AV135" s="589"/>
      <c r="AW135" s="589"/>
      <c r="AX135" s="589"/>
      <c r="AY135" s="589"/>
      <c r="AZ135" s="589"/>
      <c r="BA135" s="589"/>
      <c r="BB135" s="589"/>
      <c r="BC135" s="589"/>
      <c r="BD135" s="589"/>
      <c r="BE135" s="589"/>
      <c r="BF135" s="589"/>
      <c r="BG135" s="589"/>
      <c r="BH135" s="589"/>
      <c r="BI135" s="589"/>
      <c r="BJ135" s="589"/>
      <c r="BK135" s="589"/>
      <c r="BL135" s="589"/>
      <c r="BM135" s="589"/>
      <c r="BN135" s="589"/>
      <c r="BO135" s="589"/>
      <c r="BP135" s="589"/>
    </row>
    <row r="136" spans="1:68" ht="13.5" hidden="1" customHeight="1">
      <c r="A136" s="582" t="s">
        <v>106</v>
      </c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89"/>
      <c r="T136" s="589"/>
      <c r="U136" s="589"/>
      <c r="V136" s="589"/>
      <c r="W136" s="589"/>
      <c r="X136" s="589"/>
      <c r="Y136" s="589"/>
      <c r="Z136" s="589"/>
      <c r="AA136" s="589"/>
      <c r="AB136" s="589"/>
      <c r="AC136" s="589"/>
      <c r="AD136" s="589"/>
      <c r="AE136" s="589"/>
      <c r="AF136" s="589"/>
      <c r="AG136" s="589"/>
      <c r="AH136" s="589"/>
      <c r="AI136" s="589"/>
      <c r="AJ136" s="589"/>
      <c r="AK136" s="589"/>
      <c r="AL136" s="589"/>
      <c r="AM136" s="589"/>
      <c r="AN136" s="589"/>
      <c r="AO136" s="589"/>
      <c r="AP136" s="589"/>
      <c r="AQ136" s="589"/>
      <c r="AR136" s="589"/>
      <c r="AS136" s="589"/>
      <c r="AT136" s="589"/>
      <c r="AU136" s="589"/>
      <c r="AV136" s="589"/>
      <c r="AW136" s="589"/>
      <c r="AX136" s="589"/>
      <c r="AY136" s="589"/>
      <c r="AZ136" s="589"/>
      <c r="BA136" s="589"/>
      <c r="BB136" s="589"/>
      <c r="BC136" s="589"/>
      <c r="BD136" s="589"/>
      <c r="BE136" s="589"/>
      <c r="BF136" s="589"/>
      <c r="BG136" s="589"/>
      <c r="BH136" s="589"/>
      <c r="BI136" s="589"/>
      <c r="BJ136" s="589"/>
      <c r="BK136" s="589"/>
      <c r="BL136" s="589"/>
      <c r="BM136" s="589"/>
      <c r="BN136" s="589"/>
      <c r="BO136" s="589"/>
      <c r="BP136" s="589"/>
    </row>
    <row r="137" spans="1:68" ht="13.5" hidden="1" customHeight="1">
      <c r="A137" s="582" t="s">
        <v>107</v>
      </c>
      <c r="B137" s="589"/>
      <c r="C137" s="589"/>
      <c r="D137" s="589"/>
      <c r="E137" s="589"/>
      <c r="F137" s="589"/>
      <c r="G137" s="589"/>
      <c r="H137" s="589"/>
      <c r="I137" s="589"/>
      <c r="J137" s="589"/>
      <c r="K137" s="589"/>
      <c r="L137" s="589"/>
      <c r="M137" s="589"/>
      <c r="N137" s="589"/>
      <c r="O137" s="589"/>
      <c r="P137" s="589"/>
      <c r="Q137" s="589"/>
      <c r="R137" s="589"/>
      <c r="S137" s="589"/>
      <c r="T137" s="589"/>
      <c r="U137" s="589"/>
      <c r="V137" s="589"/>
      <c r="W137" s="589"/>
      <c r="X137" s="589"/>
      <c r="Y137" s="589"/>
      <c r="Z137" s="589"/>
      <c r="AA137" s="589"/>
      <c r="AB137" s="589"/>
      <c r="AC137" s="589"/>
      <c r="AD137" s="589"/>
      <c r="AE137" s="589"/>
      <c r="AF137" s="589"/>
      <c r="AG137" s="589"/>
      <c r="AH137" s="589"/>
      <c r="AI137" s="589"/>
      <c r="AJ137" s="589"/>
      <c r="AK137" s="589"/>
      <c r="AL137" s="589"/>
      <c r="AM137" s="589"/>
      <c r="AN137" s="589"/>
      <c r="AO137" s="589"/>
      <c r="AP137" s="589"/>
      <c r="AQ137" s="589"/>
      <c r="AR137" s="589"/>
      <c r="AS137" s="589"/>
      <c r="AT137" s="589"/>
      <c r="AU137" s="589"/>
      <c r="AV137" s="589"/>
      <c r="AW137" s="589"/>
      <c r="AX137" s="589"/>
      <c r="AY137" s="589"/>
      <c r="AZ137" s="589"/>
      <c r="BA137" s="589"/>
      <c r="BB137" s="589"/>
      <c r="BC137" s="589"/>
      <c r="BD137" s="589"/>
      <c r="BE137" s="589"/>
      <c r="BF137" s="589"/>
      <c r="BG137" s="589"/>
      <c r="BH137" s="589"/>
      <c r="BI137" s="589"/>
      <c r="BJ137" s="589"/>
      <c r="BK137" s="589"/>
      <c r="BL137" s="589"/>
      <c r="BM137" s="589"/>
      <c r="BN137" s="589"/>
      <c r="BO137" s="589"/>
      <c r="BP137" s="589"/>
    </row>
    <row r="138" spans="1:68" ht="13.5" hidden="1" customHeight="1">
      <c r="A138" s="582" t="s">
        <v>108</v>
      </c>
      <c r="B138" s="589"/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  <c r="P138" s="589"/>
      <c r="Q138" s="589"/>
      <c r="R138" s="589"/>
      <c r="S138" s="589"/>
      <c r="T138" s="589"/>
      <c r="U138" s="589"/>
      <c r="V138" s="589"/>
      <c r="W138" s="589"/>
      <c r="X138" s="589"/>
      <c r="Y138" s="589"/>
      <c r="Z138" s="589"/>
      <c r="AA138" s="589"/>
      <c r="AB138" s="589"/>
      <c r="AC138" s="589"/>
      <c r="AD138" s="589"/>
      <c r="AE138" s="589"/>
      <c r="AF138" s="589"/>
      <c r="AG138" s="589"/>
      <c r="AH138" s="589"/>
      <c r="AI138" s="589"/>
      <c r="AJ138" s="589"/>
      <c r="AK138" s="589"/>
      <c r="AL138" s="589"/>
      <c r="AM138" s="589"/>
      <c r="AN138" s="589"/>
      <c r="AO138" s="589"/>
      <c r="AP138" s="589"/>
      <c r="AQ138" s="589"/>
      <c r="AR138" s="589"/>
      <c r="AS138" s="589"/>
      <c r="AT138" s="589"/>
      <c r="AU138" s="589"/>
      <c r="AV138" s="589"/>
      <c r="AW138" s="589"/>
      <c r="AX138" s="589"/>
      <c r="AY138" s="589"/>
      <c r="AZ138" s="589"/>
      <c r="BA138" s="589"/>
      <c r="BB138" s="589"/>
      <c r="BC138" s="589"/>
      <c r="BD138" s="589"/>
      <c r="BE138" s="589"/>
      <c r="BF138" s="589"/>
      <c r="BG138" s="589"/>
      <c r="BH138" s="589"/>
      <c r="BI138" s="589"/>
      <c r="BJ138" s="589"/>
      <c r="BK138" s="589"/>
      <c r="BL138" s="589"/>
      <c r="BM138" s="589"/>
      <c r="BN138" s="589"/>
      <c r="BO138" s="589"/>
      <c r="BP138" s="589"/>
    </row>
    <row r="139" spans="1:68" ht="13.5" hidden="1" customHeight="1">
      <c r="A139" s="582" t="s">
        <v>109</v>
      </c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  <c r="P139" s="589"/>
      <c r="Q139" s="589"/>
      <c r="R139" s="589"/>
      <c r="S139" s="589"/>
      <c r="T139" s="589"/>
      <c r="U139" s="589"/>
      <c r="V139" s="589"/>
      <c r="W139" s="589"/>
      <c r="X139" s="589"/>
      <c r="Y139" s="589"/>
      <c r="Z139" s="589"/>
      <c r="AA139" s="589"/>
      <c r="AB139" s="589"/>
      <c r="AC139" s="589"/>
      <c r="AD139" s="589"/>
      <c r="AE139" s="589"/>
      <c r="AF139" s="589"/>
      <c r="AG139" s="589"/>
      <c r="AH139" s="589"/>
      <c r="AI139" s="589"/>
      <c r="AJ139" s="589"/>
      <c r="AK139" s="589"/>
      <c r="AL139" s="589"/>
      <c r="AM139" s="589"/>
      <c r="AN139" s="589"/>
      <c r="AO139" s="589"/>
      <c r="AP139" s="589"/>
      <c r="AQ139" s="589"/>
      <c r="AR139" s="589"/>
      <c r="AS139" s="589"/>
      <c r="AT139" s="589"/>
      <c r="AU139" s="589"/>
      <c r="AV139" s="589"/>
      <c r="AW139" s="589"/>
      <c r="AX139" s="589"/>
      <c r="AY139" s="589"/>
      <c r="AZ139" s="589"/>
      <c r="BA139" s="589"/>
      <c r="BB139" s="589"/>
      <c r="BC139" s="589"/>
      <c r="BD139" s="589"/>
      <c r="BE139" s="589"/>
      <c r="BF139" s="589"/>
      <c r="BG139" s="589"/>
      <c r="BH139" s="589"/>
      <c r="BI139" s="589"/>
      <c r="BJ139" s="589"/>
      <c r="BK139" s="589"/>
      <c r="BL139" s="589"/>
      <c r="BM139" s="589"/>
      <c r="BN139" s="589"/>
      <c r="BO139" s="589"/>
      <c r="BP139" s="589"/>
    </row>
    <row r="140" spans="1:68" ht="12" customHeight="1">
      <c r="A140" s="603" t="s">
        <v>130</v>
      </c>
      <c r="B140" s="604" t="s">
        <v>140</v>
      </c>
      <c r="C140" s="604"/>
      <c r="D140" s="604"/>
      <c r="E140" s="604" t="s">
        <v>622</v>
      </c>
      <c r="F140" s="604"/>
      <c r="G140" s="604"/>
      <c r="H140" s="589"/>
      <c r="I140" s="589"/>
      <c r="J140" s="589"/>
      <c r="K140" s="604" t="s">
        <v>623</v>
      </c>
      <c r="L140" s="604"/>
      <c r="M140" s="604"/>
      <c r="N140" s="589"/>
      <c r="O140" s="589"/>
      <c r="P140" s="589"/>
      <c r="Q140" s="604" t="s">
        <v>624</v>
      </c>
      <c r="R140" s="604"/>
      <c r="S140" s="604"/>
      <c r="T140" s="604" t="s">
        <v>52</v>
      </c>
      <c r="U140" s="604"/>
      <c r="V140" s="604"/>
      <c r="W140" s="589"/>
      <c r="X140" s="589"/>
      <c r="Y140" s="589"/>
      <c r="Z140" s="589"/>
      <c r="AA140" s="589"/>
      <c r="AB140" s="589"/>
      <c r="AC140" s="604" t="s">
        <v>49</v>
      </c>
      <c r="AD140" s="604"/>
      <c r="AE140" s="604"/>
      <c r="AF140" s="589"/>
      <c r="AG140" s="589"/>
      <c r="AH140" s="589"/>
      <c r="AI140" s="589"/>
      <c r="AJ140" s="604" t="s">
        <v>55</v>
      </c>
      <c r="AK140" s="604"/>
      <c r="AL140" s="604"/>
      <c r="AM140" s="589"/>
      <c r="AN140" s="589"/>
      <c r="AO140" s="589"/>
      <c r="AP140" s="589"/>
      <c r="AQ140" s="604" t="s">
        <v>49</v>
      </c>
      <c r="AR140" s="604"/>
      <c r="AS140" s="604"/>
      <c r="AT140" s="589"/>
      <c r="AU140" s="589"/>
      <c r="AV140" s="589"/>
      <c r="AW140" s="589"/>
      <c r="AX140" s="604" t="s">
        <v>49</v>
      </c>
      <c r="AY140" s="604"/>
      <c r="AZ140" s="604"/>
      <c r="BA140" s="604" t="s">
        <v>47</v>
      </c>
      <c r="BB140" s="604"/>
      <c r="BC140" s="604"/>
      <c r="BD140" s="604" t="s">
        <v>79</v>
      </c>
      <c r="BE140" s="604"/>
      <c r="BF140" s="604"/>
      <c r="BG140" s="604" t="s">
        <v>141</v>
      </c>
      <c r="BH140" s="604"/>
      <c r="BI140" s="604"/>
      <c r="BJ140" s="589"/>
      <c r="BK140" s="589"/>
      <c r="BL140" s="589"/>
      <c r="BM140" s="589"/>
      <c r="BN140" s="589"/>
      <c r="BO140" s="589"/>
      <c r="BP140" s="589"/>
    </row>
    <row r="141" spans="1:68" ht="3" customHeight="1">
      <c r="A141" s="587"/>
      <c r="B141" s="587"/>
      <c r="C141" s="587"/>
      <c r="D141" s="587"/>
      <c r="E141" s="587"/>
      <c r="F141" s="587"/>
      <c r="G141" s="587"/>
      <c r="H141" s="587"/>
      <c r="I141" s="587"/>
      <c r="J141" s="587"/>
      <c r="K141" s="587"/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  <c r="Z141" s="587"/>
      <c r="AA141" s="587"/>
      <c r="AB141" s="587"/>
      <c r="AC141" s="587"/>
      <c r="AD141" s="587"/>
      <c r="AE141" s="587"/>
      <c r="AF141" s="587"/>
      <c r="AG141" s="587"/>
      <c r="AH141" s="587"/>
      <c r="AI141" s="587"/>
      <c r="AJ141" s="587"/>
      <c r="AK141" s="587"/>
      <c r="AL141" s="587"/>
      <c r="AM141" s="587"/>
      <c r="AN141" s="587"/>
      <c r="AO141" s="587"/>
      <c r="AP141" s="587"/>
      <c r="AQ141" s="587"/>
      <c r="AR141" s="587"/>
      <c r="AS141" s="587"/>
      <c r="AT141" s="587"/>
      <c r="AU141" s="587"/>
      <c r="AV141" s="587"/>
      <c r="AW141" s="587"/>
      <c r="AX141" s="587"/>
      <c r="AY141" s="587"/>
      <c r="AZ141" s="587"/>
      <c r="BA141" s="587"/>
      <c r="BB141" s="587"/>
      <c r="BC141" s="587"/>
      <c r="BD141" s="587"/>
      <c r="BE141" s="587"/>
      <c r="BF141" s="587"/>
      <c r="BG141" s="587"/>
      <c r="BH141" s="587"/>
      <c r="BI141" s="587"/>
      <c r="BJ141" s="587"/>
      <c r="BK141" s="587"/>
      <c r="BL141" s="587"/>
    </row>
    <row r="142" spans="1:68" ht="13.5" hidden="1" customHeight="1">
      <c r="A142" s="605" t="s">
        <v>1</v>
      </c>
      <c r="B142" s="605" t="s">
        <v>142</v>
      </c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 t="s">
        <v>126</v>
      </c>
      <c r="U142" s="605"/>
      <c r="V142" s="605"/>
      <c r="W142" s="605"/>
      <c r="X142" s="605"/>
      <c r="Y142" s="605"/>
      <c r="Z142" s="605"/>
      <c r="AA142" s="605"/>
      <c r="AB142" s="605"/>
      <c r="AC142" s="605" t="s">
        <v>127</v>
      </c>
      <c r="AD142" s="605"/>
      <c r="AE142" s="605"/>
      <c r="AF142" s="605"/>
      <c r="AG142" s="605"/>
      <c r="AH142" s="605"/>
      <c r="AI142" s="605"/>
      <c r="AJ142" s="605"/>
      <c r="AK142" s="605"/>
      <c r="AL142" s="605"/>
      <c r="AM142" s="605"/>
      <c r="AN142" s="605"/>
      <c r="AO142" s="605"/>
      <c r="AP142" s="605"/>
      <c r="AQ142" s="605" t="s">
        <v>128</v>
      </c>
      <c r="AR142" s="605"/>
      <c r="AS142" s="605"/>
      <c r="AT142" s="605"/>
      <c r="AU142" s="605"/>
      <c r="AV142" s="605"/>
      <c r="AW142" s="605" t="s">
        <v>129</v>
      </c>
      <c r="AX142" s="605"/>
      <c r="AY142" s="605"/>
      <c r="AZ142" s="605" t="s">
        <v>130</v>
      </c>
      <c r="BA142" s="605"/>
      <c r="BB142" s="605"/>
      <c r="BC142" s="605" t="s">
        <v>131</v>
      </c>
      <c r="BD142" s="605"/>
      <c r="BE142" s="605"/>
      <c r="BF142" s="605"/>
      <c r="BG142" s="606" t="s">
        <v>132</v>
      </c>
      <c r="BH142" s="606"/>
      <c r="BI142" s="606"/>
    </row>
    <row r="143" spans="1:68" ht="13.5" hidden="1" customHeight="1">
      <c r="A143" s="605"/>
      <c r="B143" s="605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  <c r="AA143" s="605"/>
      <c r="AB143" s="605"/>
      <c r="AC143" s="605" t="s">
        <v>134</v>
      </c>
      <c r="AD143" s="605"/>
      <c r="AE143" s="605"/>
      <c r="AF143" s="605"/>
      <c r="AG143" s="605"/>
      <c r="AH143" s="605"/>
      <c r="AI143" s="605"/>
      <c r="AJ143" s="605" t="s">
        <v>135</v>
      </c>
      <c r="AK143" s="605"/>
      <c r="AL143" s="605"/>
      <c r="AM143" s="605"/>
      <c r="AN143" s="605"/>
      <c r="AO143" s="605"/>
      <c r="AP143" s="605"/>
      <c r="AQ143" s="605" t="s">
        <v>609</v>
      </c>
      <c r="AR143" s="605"/>
      <c r="AS143" s="605"/>
      <c r="AT143" s="605" t="s">
        <v>610</v>
      </c>
      <c r="AU143" s="605"/>
      <c r="AV143" s="605"/>
      <c r="AW143" s="605"/>
      <c r="AX143" s="605"/>
      <c r="AY143" s="605"/>
      <c r="AZ143" s="605"/>
      <c r="BA143" s="605"/>
      <c r="BB143" s="605"/>
      <c r="BC143" s="605"/>
      <c r="BD143" s="605"/>
      <c r="BE143" s="605"/>
      <c r="BF143" s="605"/>
      <c r="BG143" s="606"/>
      <c r="BH143" s="606"/>
      <c r="BI143" s="606"/>
    </row>
    <row r="144" spans="1:68" ht="13.5" hidden="1" customHeight="1">
      <c r="A144" s="605"/>
      <c r="B144" s="605" t="s">
        <v>130</v>
      </c>
      <c r="C144" s="605"/>
      <c r="D144" s="605"/>
      <c r="E144" s="605"/>
      <c r="F144" s="605"/>
      <c r="G144" s="605"/>
      <c r="H144" s="605" t="s">
        <v>136</v>
      </c>
      <c r="I144" s="605"/>
      <c r="J144" s="605"/>
      <c r="K144" s="605"/>
      <c r="L144" s="605"/>
      <c r="M144" s="605"/>
      <c r="N144" s="605" t="s">
        <v>137</v>
      </c>
      <c r="O144" s="605"/>
      <c r="P144" s="605"/>
      <c r="Q144" s="605"/>
      <c r="R144" s="605"/>
      <c r="S144" s="605"/>
      <c r="T144" s="605" t="s">
        <v>130</v>
      </c>
      <c r="U144" s="605"/>
      <c r="V144" s="605"/>
      <c r="W144" s="605" t="s">
        <v>136</v>
      </c>
      <c r="X144" s="605"/>
      <c r="Y144" s="605"/>
      <c r="Z144" s="605" t="s">
        <v>137</v>
      </c>
      <c r="AA144" s="605"/>
      <c r="AB144" s="605"/>
      <c r="AC144" s="605" t="s">
        <v>130</v>
      </c>
      <c r="AD144" s="605"/>
      <c r="AE144" s="605"/>
      <c r="AF144" s="605" t="s">
        <v>136</v>
      </c>
      <c r="AG144" s="605"/>
      <c r="AH144" s="605" t="s">
        <v>137</v>
      </c>
      <c r="AI144" s="605"/>
      <c r="AJ144" s="605" t="s">
        <v>130</v>
      </c>
      <c r="AK144" s="605"/>
      <c r="AL144" s="605"/>
      <c r="AM144" s="605" t="s">
        <v>136</v>
      </c>
      <c r="AN144" s="605"/>
      <c r="AO144" s="605" t="s">
        <v>137</v>
      </c>
      <c r="AP144" s="605"/>
      <c r="AQ144" s="605"/>
      <c r="AR144" s="605"/>
      <c r="AS144" s="605"/>
      <c r="AT144" s="605"/>
      <c r="AU144" s="605"/>
      <c r="AV144" s="605"/>
      <c r="AW144" s="605"/>
      <c r="AX144" s="605"/>
      <c r="AY144" s="605"/>
      <c r="AZ144" s="605"/>
      <c r="BA144" s="605"/>
      <c r="BB144" s="605"/>
      <c r="BC144" s="605"/>
      <c r="BD144" s="605"/>
      <c r="BE144" s="605"/>
      <c r="BF144" s="605"/>
      <c r="BG144" s="606"/>
      <c r="BH144" s="606"/>
      <c r="BI144" s="606"/>
    </row>
    <row r="145" spans="1:61" ht="13.5" hidden="1" customHeight="1">
      <c r="A145" s="605"/>
      <c r="B145" s="607" t="s">
        <v>138</v>
      </c>
      <c r="C145" s="607"/>
      <c r="D145" s="607"/>
      <c r="E145" s="607" t="s">
        <v>139</v>
      </c>
      <c r="F145" s="607"/>
      <c r="G145" s="607"/>
      <c r="H145" s="607" t="s">
        <v>138</v>
      </c>
      <c r="I145" s="607"/>
      <c r="J145" s="607"/>
      <c r="K145" s="607" t="s">
        <v>139</v>
      </c>
      <c r="L145" s="607"/>
      <c r="M145" s="607"/>
      <c r="N145" s="607" t="s">
        <v>138</v>
      </c>
      <c r="O145" s="607"/>
      <c r="P145" s="607"/>
      <c r="Q145" s="607" t="s">
        <v>139</v>
      </c>
      <c r="R145" s="607"/>
      <c r="S145" s="607"/>
      <c r="T145" s="607" t="s">
        <v>138</v>
      </c>
      <c r="U145" s="607"/>
      <c r="V145" s="607"/>
      <c r="W145" s="607" t="s">
        <v>138</v>
      </c>
      <c r="X145" s="607"/>
      <c r="Y145" s="607"/>
      <c r="Z145" s="607" t="s">
        <v>138</v>
      </c>
      <c r="AA145" s="607"/>
      <c r="AB145" s="607"/>
      <c r="AC145" s="607" t="s">
        <v>138</v>
      </c>
      <c r="AD145" s="607"/>
      <c r="AE145" s="607"/>
      <c r="AF145" s="607" t="s">
        <v>138</v>
      </c>
      <c r="AG145" s="607"/>
      <c r="AH145" s="607" t="s">
        <v>138</v>
      </c>
      <c r="AI145" s="607"/>
      <c r="AJ145" s="607" t="s">
        <v>138</v>
      </c>
      <c r="AK145" s="607"/>
      <c r="AL145" s="607"/>
      <c r="AM145" s="607" t="s">
        <v>138</v>
      </c>
      <c r="AN145" s="607"/>
      <c r="AO145" s="607" t="s">
        <v>138</v>
      </c>
      <c r="AP145" s="607"/>
      <c r="AQ145" s="607" t="s">
        <v>138</v>
      </c>
      <c r="AR145" s="607"/>
      <c r="AS145" s="607"/>
      <c r="AT145" s="607" t="s">
        <v>138</v>
      </c>
      <c r="AU145" s="607"/>
      <c r="AV145" s="607"/>
      <c r="AW145" s="607" t="s">
        <v>138</v>
      </c>
      <c r="AX145" s="607"/>
      <c r="AY145" s="607"/>
      <c r="AZ145" s="607" t="s">
        <v>138</v>
      </c>
      <c r="BA145" s="607"/>
      <c r="BB145" s="607"/>
      <c r="BC145" s="605"/>
      <c r="BD145" s="605"/>
      <c r="BE145" s="605"/>
      <c r="BF145" s="605"/>
      <c r="BG145" s="606"/>
      <c r="BH145" s="606"/>
      <c r="BI145" s="606"/>
    </row>
    <row r="146" spans="1:61" ht="13.5" hidden="1" customHeight="1">
      <c r="A146" s="608" t="s">
        <v>99</v>
      </c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  <c r="AO146" s="609"/>
      <c r="AP146" s="609"/>
      <c r="AQ146" s="609"/>
      <c r="AR146" s="609"/>
      <c r="AS146" s="609"/>
      <c r="AT146" s="609"/>
      <c r="AU146" s="609"/>
      <c r="AV146" s="609"/>
      <c r="AW146" s="609"/>
      <c r="AX146" s="609"/>
      <c r="AY146" s="609"/>
      <c r="AZ146" s="609"/>
      <c r="BA146" s="609"/>
      <c r="BB146" s="609"/>
      <c r="BC146" s="609"/>
      <c r="BD146" s="609"/>
      <c r="BE146" s="609"/>
      <c r="BF146" s="609"/>
      <c r="BG146" s="609"/>
      <c r="BH146" s="609"/>
      <c r="BI146" s="609"/>
    </row>
    <row r="147" spans="1:61" ht="13.5" hidden="1" customHeight="1">
      <c r="A147" s="608" t="s">
        <v>100</v>
      </c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  <c r="V147" s="609"/>
      <c r="W147" s="609"/>
      <c r="X147" s="609"/>
      <c r="Y147" s="609"/>
      <c r="Z147" s="609"/>
      <c r="AA147" s="609"/>
      <c r="AB147" s="609"/>
      <c r="AC147" s="609"/>
      <c r="AD147" s="609"/>
      <c r="AE147" s="609"/>
      <c r="AF147" s="609"/>
      <c r="AG147" s="609"/>
      <c r="AH147" s="609"/>
      <c r="AI147" s="609"/>
      <c r="AJ147" s="609"/>
      <c r="AK147" s="609"/>
      <c r="AL147" s="609"/>
      <c r="AM147" s="609"/>
      <c r="AN147" s="609"/>
      <c r="AO147" s="609"/>
      <c r="AP147" s="609"/>
      <c r="AQ147" s="609"/>
      <c r="AR147" s="609"/>
      <c r="AS147" s="609"/>
      <c r="AT147" s="609"/>
      <c r="AU147" s="609"/>
      <c r="AV147" s="609"/>
      <c r="AW147" s="609"/>
      <c r="AX147" s="609"/>
      <c r="AY147" s="609"/>
      <c r="AZ147" s="609"/>
      <c r="BA147" s="609"/>
      <c r="BB147" s="609"/>
      <c r="BC147" s="609"/>
      <c r="BD147" s="609"/>
      <c r="BE147" s="609"/>
      <c r="BF147" s="609"/>
      <c r="BG147" s="609"/>
      <c r="BH147" s="609"/>
      <c r="BI147" s="609"/>
    </row>
    <row r="148" spans="1:61" ht="13.5" hidden="1" customHeight="1">
      <c r="A148" s="608" t="s">
        <v>101</v>
      </c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  <c r="Q148" s="609"/>
      <c r="R148" s="609"/>
      <c r="S148" s="609"/>
      <c r="T148" s="609"/>
      <c r="U148" s="609"/>
      <c r="V148" s="609"/>
      <c r="W148" s="609"/>
      <c r="X148" s="609"/>
      <c r="Y148" s="609"/>
      <c r="Z148" s="609"/>
      <c r="AA148" s="609"/>
      <c r="AB148" s="609"/>
      <c r="AC148" s="609"/>
      <c r="AD148" s="609"/>
      <c r="AE148" s="609"/>
      <c r="AF148" s="609"/>
      <c r="AG148" s="609"/>
      <c r="AH148" s="609"/>
      <c r="AI148" s="609"/>
      <c r="AJ148" s="609"/>
      <c r="AK148" s="609"/>
      <c r="AL148" s="609"/>
      <c r="AM148" s="609"/>
      <c r="AN148" s="609"/>
      <c r="AO148" s="609"/>
      <c r="AP148" s="609"/>
      <c r="AQ148" s="609"/>
      <c r="AR148" s="609"/>
      <c r="AS148" s="609"/>
      <c r="AT148" s="609"/>
      <c r="AU148" s="609"/>
      <c r="AV148" s="609"/>
      <c r="AW148" s="609"/>
      <c r="AX148" s="609"/>
      <c r="AY148" s="609"/>
      <c r="AZ148" s="609"/>
      <c r="BA148" s="609"/>
      <c r="BB148" s="609"/>
      <c r="BC148" s="609"/>
      <c r="BD148" s="609"/>
      <c r="BE148" s="609"/>
      <c r="BF148" s="609"/>
      <c r="BG148" s="609"/>
      <c r="BH148" s="609"/>
      <c r="BI148" s="609"/>
    </row>
    <row r="149" spans="1:61" ht="13.5" hidden="1" customHeight="1">
      <c r="A149" s="608" t="s">
        <v>102</v>
      </c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  <c r="Q149" s="609"/>
      <c r="R149" s="609"/>
      <c r="S149" s="609"/>
      <c r="T149" s="609"/>
      <c r="U149" s="609"/>
      <c r="V149" s="609"/>
      <c r="W149" s="609"/>
      <c r="X149" s="609"/>
      <c r="Y149" s="609"/>
      <c r="Z149" s="609"/>
      <c r="AA149" s="609"/>
      <c r="AB149" s="609"/>
      <c r="AC149" s="609"/>
      <c r="AD149" s="609"/>
      <c r="AE149" s="609"/>
      <c r="AF149" s="609"/>
      <c r="AG149" s="609"/>
      <c r="AH149" s="609"/>
      <c r="AI149" s="609"/>
      <c r="AJ149" s="609"/>
      <c r="AK149" s="609"/>
      <c r="AL149" s="609"/>
      <c r="AM149" s="609"/>
      <c r="AN149" s="609"/>
      <c r="AO149" s="609"/>
      <c r="AP149" s="609"/>
      <c r="AQ149" s="609"/>
      <c r="AR149" s="609"/>
      <c r="AS149" s="609"/>
      <c r="AT149" s="609"/>
      <c r="AU149" s="609"/>
      <c r="AV149" s="609"/>
      <c r="AW149" s="609"/>
      <c r="AX149" s="609"/>
      <c r="AY149" s="609"/>
      <c r="AZ149" s="609"/>
      <c r="BA149" s="609"/>
      <c r="BB149" s="609"/>
      <c r="BC149" s="609"/>
      <c r="BD149" s="609"/>
      <c r="BE149" s="609"/>
      <c r="BF149" s="609"/>
      <c r="BG149" s="609"/>
      <c r="BH149" s="609"/>
      <c r="BI149" s="609"/>
    </row>
    <row r="150" spans="1:61" ht="13.5" hidden="1" customHeight="1">
      <c r="A150" s="608" t="s">
        <v>103</v>
      </c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/>
      <c r="Z150" s="609"/>
      <c r="AA150" s="609"/>
      <c r="AB150" s="609"/>
      <c r="AC150" s="609"/>
      <c r="AD150" s="609"/>
      <c r="AE150" s="609"/>
      <c r="AF150" s="609"/>
      <c r="AG150" s="609"/>
      <c r="AH150" s="609"/>
      <c r="AI150" s="609"/>
      <c r="AJ150" s="609"/>
      <c r="AK150" s="609"/>
      <c r="AL150" s="609"/>
      <c r="AM150" s="609"/>
      <c r="AN150" s="609"/>
      <c r="AO150" s="609"/>
      <c r="AP150" s="609"/>
      <c r="AQ150" s="609"/>
      <c r="AR150" s="609"/>
      <c r="AS150" s="609"/>
      <c r="AT150" s="609"/>
      <c r="AU150" s="609"/>
      <c r="AV150" s="609"/>
      <c r="AW150" s="609"/>
      <c r="AX150" s="609"/>
      <c r="AY150" s="609"/>
      <c r="AZ150" s="609"/>
      <c r="BA150" s="609"/>
      <c r="BB150" s="609"/>
      <c r="BC150" s="609"/>
      <c r="BD150" s="609"/>
      <c r="BE150" s="609"/>
      <c r="BF150" s="609"/>
      <c r="BG150" s="609"/>
      <c r="BH150" s="609"/>
      <c r="BI150" s="609"/>
    </row>
    <row r="151" spans="1:61" ht="13.5" hidden="1" customHeight="1">
      <c r="A151" s="608" t="s">
        <v>104</v>
      </c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09"/>
      <c r="P151" s="609"/>
      <c r="Q151" s="609"/>
      <c r="R151" s="609"/>
      <c r="S151" s="609"/>
      <c r="T151" s="609"/>
      <c r="U151" s="609"/>
      <c r="V151" s="609"/>
      <c r="W151" s="609"/>
      <c r="X151" s="609"/>
      <c r="Y151" s="609"/>
      <c r="Z151" s="609"/>
      <c r="AA151" s="609"/>
      <c r="AB151" s="609"/>
      <c r="AC151" s="609"/>
      <c r="AD151" s="609"/>
      <c r="AE151" s="609"/>
      <c r="AF151" s="609"/>
      <c r="AG151" s="609"/>
      <c r="AH151" s="609"/>
      <c r="AI151" s="609"/>
      <c r="AJ151" s="609"/>
      <c r="AK151" s="609"/>
      <c r="AL151" s="609"/>
      <c r="AM151" s="609"/>
      <c r="AN151" s="609"/>
      <c r="AO151" s="609"/>
      <c r="AP151" s="609"/>
      <c r="AQ151" s="609"/>
      <c r="AR151" s="609"/>
      <c r="AS151" s="609"/>
      <c r="AT151" s="609"/>
      <c r="AU151" s="609"/>
      <c r="AV151" s="609"/>
      <c r="AW151" s="609"/>
      <c r="AX151" s="609"/>
      <c r="AY151" s="609"/>
      <c r="AZ151" s="609"/>
      <c r="BA151" s="609"/>
      <c r="BB151" s="609"/>
      <c r="BC151" s="609"/>
      <c r="BD151" s="609"/>
      <c r="BE151" s="609"/>
      <c r="BF151" s="609"/>
      <c r="BG151" s="609"/>
      <c r="BH151" s="609"/>
      <c r="BI151" s="609"/>
    </row>
    <row r="152" spans="1:61" ht="13.5" hidden="1" customHeight="1">
      <c r="A152" s="608" t="s">
        <v>105</v>
      </c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/>
      <c r="V152" s="609"/>
      <c r="W152" s="609"/>
      <c r="X152" s="609"/>
      <c r="Y152" s="609"/>
      <c r="Z152" s="609"/>
      <c r="AA152" s="609"/>
      <c r="AB152" s="609"/>
      <c r="AC152" s="609"/>
      <c r="AD152" s="609"/>
      <c r="AE152" s="609"/>
      <c r="AF152" s="609"/>
      <c r="AG152" s="609"/>
      <c r="AH152" s="609"/>
      <c r="AI152" s="609"/>
      <c r="AJ152" s="609"/>
      <c r="AK152" s="609"/>
      <c r="AL152" s="609"/>
      <c r="AM152" s="609"/>
      <c r="AN152" s="609"/>
      <c r="AO152" s="609"/>
      <c r="AP152" s="609"/>
      <c r="AQ152" s="609"/>
      <c r="AR152" s="609"/>
      <c r="AS152" s="609"/>
      <c r="AT152" s="609"/>
      <c r="AU152" s="609"/>
      <c r="AV152" s="609"/>
      <c r="AW152" s="609"/>
      <c r="AX152" s="609"/>
      <c r="AY152" s="609"/>
      <c r="AZ152" s="609"/>
      <c r="BA152" s="609"/>
      <c r="BB152" s="609"/>
      <c r="BC152" s="609"/>
      <c r="BD152" s="609"/>
      <c r="BE152" s="609"/>
      <c r="BF152" s="609"/>
      <c r="BG152" s="609"/>
      <c r="BH152" s="609"/>
      <c r="BI152" s="609"/>
    </row>
    <row r="153" spans="1:61" ht="13.5" hidden="1" customHeight="1">
      <c r="A153" s="608" t="s">
        <v>106</v>
      </c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609"/>
      <c r="Z153" s="609"/>
      <c r="AA153" s="609"/>
      <c r="AB153" s="609"/>
      <c r="AC153" s="609"/>
      <c r="AD153" s="609"/>
      <c r="AE153" s="609"/>
      <c r="AF153" s="609"/>
      <c r="AG153" s="609"/>
      <c r="AH153" s="609"/>
      <c r="AI153" s="609"/>
      <c r="AJ153" s="609"/>
      <c r="AK153" s="609"/>
      <c r="AL153" s="609"/>
      <c r="AM153" s="609"/>
      <c r="AN153" s="609"/>
      <c r="AO153" s="609"/>
      <c r="AP153" s="609"/>
      <c r="AQ153" s="609"/>
      <c r="AR153" s="609"/>
      <c r="AS153" s="609"/>
      <c r="AT153" s="609"/>
      <c r="AU153" s="609"/>
      <c r="AV153" s="609"/>
      <c r="AW153" s="609"/>
      <c r="AX153" s="609"/>
      <c r="AY153" s="609"/>
      <c r="AZ153" s="609"/>
      <c r="BA153" s="609"/>
      <c r="BB153" s="609"/>
      <c r="BC153" s="609"/>
      <c r="BD153" s="609"/>
      <c r="BE153" s="609"/>
      <c r="BF153" s="609"/>
      <c r="BG153" s="609"/>
      <c r="BH153" s="609"/>
      <c r="BI153" s="609"/>
    </row>
    <row r="154" spans="1:61" ht="13.5" hidden="1" customHeight="1">
      <c r="A154" s="608" t="s">
        <v>107</v>
      </c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09"/>
      <c r="X154" s="609"/>
      <c r="Y154" s="609"/>
      <c r="Z154" s="609"/>
      <c r="AA154" s="609"/>
      <c r="AB154" s="609"/>
      <c r="AC154" s="609"/>
      <c r="AD154" s="609"/>
      <c r="AE154" s="609"/>
      <c r="AF154" s="609"/>
      <c r="AG154" s="609"/>
      <c r="AH154" s="609"/>
      <c r="AI154" s="609"/>
      <c r="AJ154" s="609"/>
      <c r="AK154" s="609"/>
      <c r="AL154" s="609"/>
      <c r="AM154" s="609"/>
      <c r="AN154" s="609"/>
      <c r="AO154" s="609"/>
      <c r="AP154" s="609"/>
      <c r="AQ154" s="609"/>
      <c r="AR154" s="609"/>
      <c r="AS154" s="609"/>
      <c r="AT154" s="609"/>
      <c r="AU154" s="609"/>
      <c r="AV154" s="609"/>
      <c r="AW154" s="609"/>
      <c r="AX154" s="609"/>
      <c r="AY154" s="609"/>
      <c r="AZ154" s="609"/>
      <c r="BA154" s="609"/>
      <c r="BB154" s="609"/>
      <c r="BC154" s="609"/>
      <c r="BD154" s="609"/>
      <c r="BE154" s="609"/>
      <c r="BF154" s="609"/>
      <c r="BG154" s="609"/>
      <c r="BH154" s="609"/>
      <c r="BI154" s="609"/>
    </row>
    <row r="155" spans="1:61" ht="13.5" hidden="1" customHeight="1">
      <c r="A155" s="608" t="s">
        <v>108</v>
      </c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9"/>
      <c r="AP155" s="609"/>
      <c r="AQ155" s="609"/>
      <c r="AR155" s="609"/>
      <c r="AS155" s="609"/>
      <c r="AT155" s="609"/>
      <c r="AU155" s="609"/>
      <c r="AV155" s="609"/>
      <c r="AW155" s="609"/>
      <c r="AX155" s="609"/>
      <c r="AY155" s="609"/>
      <c r="AZ155" s="609"/>
      <c r="BA155" s="609"/>
      <c r="BB155" s="609"/>
      <c r="BC155" s="609"/>
      <c r="BD155" s="609"/>
      <c r="BE155" s="609"/>
      <c r="BF155" s="609"/>
      <c r="BG155" s="609"/>
      <c r="BH155" s="609"/>
      <c r="BI155" s="609"/>
    </row>
    <row r="156" spans="1:61" ht="13.5" hidden="1" customHeight="1">
      <c r="A156" s="608" t="s">
        <v>109</v>
      </c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  <c r="AD156" s="609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9"/>
      <c r="AP156" s="609"/>
      <c r="AQ156" s="609"/>
      <c r="AR156" s="609"/>
      <c r="AS156" s="609"/>
      <c r="AT156" s="609"/>
      <c r="AU156" s="609"/>
      <c r="AV156" s="609"/>
      <c r="AW156" s="609"/>
      <c r="AX156" s="609"/>
      <c r="AY156" s="609"/>
      <c r="AZ156" s="609"/>
      <c r="BA156" s="609"/>
      <c r="BB156" s="609"/>
      <c r="BC156" s="609"/>
      <c r="BD156" s="609"/>
      <c r="BE156" s="609"/>
      <c r="BF156" s="609"/>
      <c r="BG156" s="609"/>
      <c r="BH156" s="609"/>
      <c r="BI156" s="609"/>
    </row>
    <row r="157" spans="1:61" ht="13.5" hidden="1" customHeight="1">
      <c r="A157" s="610" t="s">
        <v>130</v>
      </c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609"/>
      <c r="Z157" s="609"/>
      <c r="AA157" s="609"/>
      <c r="AB157" s="609"/>
      <c r="AC157" s="609"/>
      <c r="AD157" s="609"/>
      <c r="AE157" s="609"/>
      <c r="AF157" s="609"/>
      <c r="AG157" s="609"/>
      <c r="AH157" s="609"/>
      <c r="AI157" s="609"/>
      <c r="AJ157" s="609"/>
      <c r="AK157" s="609"/>
      <c r="AL157" s="609"/>
      <c r="AM157" s="609"/>
      <c r="AN157" s="609"/>
      <c r="AO157" s="609"/>
      <c r="AP157" s="609"/>
      <c r="AQ157" s="609"/>
      <c r="AR157" s="609"/>
      <c r="AS157" s="609"/>
      <c r="AT157" s="609"/>
      <c r="AU157" s="609"/>
      <c r="AV157" s="609"/>
      <c r="AW157" s="609"/>
      <c r="AX157" s="609"/>
      <c r="AY157" s="609"/>
      <c r="AZ157" s="609"/>
      <c r="BA157" s="609"/>
      <c r="BB157" s="609"/>
      <c r="BC157" s="609"/>
      <c r="BD157" s="609"/>
      <c r="BE157" s="609"/>
      <c r="BF157" s="609"/>
      <c r="BG157" s="609"/>
      <c r="BH157" s="609"/>
      <c r="BI157" s="609"/>
    </row>
    <row r="158" spans="1:61" ht="13.5" hidden="1" customHeight="1"/>
    <row r="159" spans="1:61" ht="13.5" hidden="1" customHeight="1">
      <c r="A159" s="606" t="s">
        <v>1</v>
      </c>
      <c r="B159" s="605" t="s">
        <v>143</v>
      </c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 t="s">
        <v>126</v>
      </c>
      <c r="U159" s="605"/>
      <c r="V159" s="605"/>
      <c r="W159" s="605"/>
      <c r="X159" s="605"/>
      <c r="Y159" s="605"/>
      <c r="Z159" s="605"/>
      <c r="AA159" s="605"/>
      <c r="AB159" s="605"/>
      <c r="AC159" s="605" t="s">
        <v>127</v>
      </c>
      <c r="AD159" s="605"/>
      <c r="AE159" s="605"/>
      <c r="AF159" s="605"/>
      <c r="AG159" s="605"/>
      <c r="AH159" s="605"/>
      <c r="AI159" s="605"/>
      <c r="AJ159" s="605"/>
      <c r="AK159" s="605"/>
      <c r="AL159" s="605"/>
      <c r="AM159" s="605"/>
      <c r="AN159" s="605"/>
      <c r="AO159" s="605"/>
      <c r="AP159" s="605"/>
      <c r="AQ159" s="606" t="s">
        <v>128</v>
      </c>
      <c r="AR159" s="606"/>
      <c r="AS159" s="606"/>
      <c r="AT159" s="606" t="s">
        <v>129</v>
      </c>
      <c r="AU159" s="606"/>
      <c r="AV159" s="606"/>
      <c r="AW159" s="605" t="s">
        <v>130</v>
      </c>
      <c r="AX159" s="605"/>
      <c r="AY159" s="605"/>
      <c r="AZ159" s="605" t="s">
        <v>131</v>
      </c>
      <c r="BA159" s="605"/>
      <c r="BB159" s="605"/>
      <c r="BC159" s="605"/>
      <c r="BD159" s="606" t="s">
        <v>132</v>
      </c>
      <c r="BE159" s="606"/>
      <c r="BF159" s="606"/>
    </row>
    <row r="160" spans="1:61" ht="13.5" hidden="1" customHeight="1">
      <c r="A160" s="606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  <c r="AA160" s="605"/>
      <c r="AB160" s="605"/>
      <c r="AC160" s="605" t="s">
        <v>144</v>
      </c>
      <c r="AD160" s="605"/>
      <c r="AE160" s="605"/>
      <c r="AF160" s="605"/>
      <c r="AG160" s="605"/>
      <c r="AH160" s="605"/>
      <c r="AI160" s="605"/>
      <c r="AJ160" s="605" t="s">
        <v>145</v>
      </c>
      <c r="AK160" s="605"/>
      <c r="AL160" s="605"/>
      <c r="AM160" s="605"/>
      <c r="AN160" s="605"/>
      <c r="AO160" s="605"/>
      <c r="AP160" s="605"/>
      <c r="AQ160" s="605" t="s">
        <v>610</v>
      </c>
      <c r="AR160" s="605"/>
      <c r="AS160" s="605"/>
      <c r="AT160" s="606"/>
      <c r="AU160" s="606"/>
      <c r="AV160" s="606"/>
      <c r="AW160" s="605"/>
      <c r="AX160" s="605"/>
      <c r="AY160" s="605"/>
      <c r="AZ160" s="605"/>
      <c r="BA160" s="605"/>
      <c r="BB160" s="605"/>
      <c r="BC160" s="605"/>
      <c r="BD160" s="606"/>
      <c r="BE160" s="606"/>
      <c r="BF160" s="606"/>
    </row>
    <row r="161" spans="1:59" ht="13.5" hidden="1" customHeight="1">
      <c r="A161" s="606"/>
      <c r="B161" s="605" t="s">
        <v>130</v>
      </c>
      <c r="C161" s="605"/>
      <c r="D161" s="605"/>
      <c r="E161" s="605"/>
      <c r="F161" s="605"/>
      <c r="G161" s="605"/>
      <c r="H161" s="605" t="s">
        <v>136</v>
      </c>
      <c r="I161" s="605"/>
      <c r="J161" s="605"/>
      <c r="K161" s="605"/>
      <c r="L161" s="605"/>
      <c r="M161" s="605"/>
      <c r="N161" s="605" t="s">
        <v>137</v>
      </c>
      <c r="O161" s="605"/>
      <c r="P161" s="605"/>
      <c r="Q161" s="605"/>
      <c r="R161" s="605"/>
      <c r="S161" s="605"/>
      <c r="T161" s="605" t="s">
        <v>130</v>
      </c>
      <c r="U161" s="605"/>
      <c r="V161" s="605"/>
      <c r="W161" s="605" t="s">
        <v>136</v>
      </c>
      <c r="X161" s="605"/>
      <c r="Y161" s="605"/>
      <c r="Z161" s="605" t="s">
        <v>137</v>
      </c>
      <c r="AA161" s="605"/>
      <c r="AB161" s="605"/>
      <c r="AC161" s="605" t="s">
        <v>130</v>
      </c>
      <c r="AD161" s="605"/>
      <c r="AE161" s="605"/>
      <c r="AF161" s="605" t="s">
        <v>136</v>
      </c>
      <c r="AG161" s="605"/>
      <c r="AH161" s="605" t="s">
        <v>137</v>
      </c>
      <c r="AI161" s="605"/>
      <c r="AJ161" s="605" t="s">
        <v>130</v>
      </c>
      <c r="AK161" s="605"/>
      <c r="AL161" s="605"/>
      <c r="AM161" s="605" t="s">
        <v>136</v>
      </c>
      <c r="AN161" s="605"/>
      <c r="AO161" s="605" t="s">
        <v>137</v>
      </c>
      <c r="AP161" s="605"/>
      <c r="AQ161" s="605"/>
      <c r="AR161" s="605"/>
      <c r="AS161" s="605"/>
      <c r="AT161" s="606"/>
      <c r="AU161" s="606"/>
      <c r="AV161" s="606"/>
      <c r="AW161" s="605"/>
      <c r="AX161" s="605"/>
      <c r="AY161" s="605"/>
      <c r="AZ161" s="605"/>
      <c r="BA161" s="605"/>
      <c r="BB161" s="605"/>
      <c r="BC161" s="605"/>
      <c r="BD161" s="606"/>
      <c r="BE161" s="606"/>
      <c r="BF161" s="606"/>
    </row>
    <row r="162" spans="1:59" ht="13.5" hidden="1" customHeight="1">
      <c r="A162" s="606"/>
      <c r="B162" s="611" t="s">
        <v>138</v>
      </c>
      <c r="C162" s="611"/>
      <c r="D162" s="611"/>
      <c r="E162" s="612" t="s">
        <v>146</v>
      </c>
      <c r="F162" s="612"/>
      <c r="G162" s="612"/>
      <c r="H162" s="611" t="s">
        <v>138</v>
      </c>
      <c r="I162" s="611"/>
      <c r="J162" s="611"/>
      <c r="K162" s="612" t="s">
        <v>146</v>
      </c>
      <c r="L162" s="612"/>
      <c r="M162" s="612"/>
      <c r="N162" s="611" t="s">
        <v>138</v>
      </c>
      <c r="O162" s="611"/>
      <c r="P162" s="611"/>
      <c r="Q162" s="612" t="s">
        <v>146</v>
      </c>
      <c r="R162" s="612"/>
      <c r="S162" s="612"/>
      <c r="T162" s="611" t="s">
        <v>138</v>
      </c>
      <c r="U162" s="611"/>
      <c r="V162" s="611"/>
      <c r="W162" s="611" t="s">
        <v>138</v>
      </c>
      <c r="X162" s="611"/>
      <c r="Y162" s="611"/>
      <c r="Z162" s="611" t="s">
        <v>138</v>
      </c>
      <c r="AA162" s="611"/>
      <c r="AB162" s="611"/>
      <c r="AC162" s="611" t="s">
        <v>138</v>
      </c>
      <c r="AD162" s="611"/>
      <c r="AE162" s="611"/>
      <c r="AF162" s="611" t="s">
        <v>138</v>
      </c>
      <c r="AG162" s="611"/>
      <c r="AH162" s="611" t="s">
        <v>138</v>
      </c>
      <c r="AI162" s="611"/>
      <c r="AJ162" s="611" t="s">
        <v>138</v>
      </c>
      <c r="AK162" s="611"/>
      <c r="AL162" s="611"/>
      <c r="AM162" s="611" t="s">
        <v>138</v>
      </c>
      <c r="AN162" s="611"/>
      <c r="AO162" s="611" t="s">
        <v>138</v>
      </c>
      <c r="AP162" s="611"/>
      <c r="AQ162" s="611" t="s">
        <v>138</v>
      </c>
      <c r="AR162" s="611"/>
      <c r="AS162" s="611"/>
      <c r="AT162" s="611" t="s">
        <v>138</v>
      </c>
      <c r="AU162" s="611"/>
      <c r="AV162" s="611"/>
      <c r="AW162" s="611" t="s">
        <v>138</v>
      </c>
      <c r="AX162" s="611"/>
      <c r="AY162" s="611"/>
      <c r="AZ162" s="605"/>
      <c r="BA162" s="605"/>
      <c r="BB162" s="605"/>
      <c r="BC162" s="605"/>
      <c r="BD162" s="606"/>
      <c r="BE162" s="606"/>
      <c r="BF162" s="606"/>
    </row>
    <row r="163" spans="1:59" ht="13.5" hidden="1" customHeight="1">
      <c r="A163" s="577" t="s">
        <v>99</v>
      </c>
      <c r="B163" s="609"/>
      <c r="C163" s="609"/>
      <c r="D163" s="609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  <c r="Q163" s="609"/>
      <c r="R163" s="609"/>
      <c r="S163" s="609"/>
      <c r="T163" s="609"/>
      <c r="U163" s="609"/>
      <c r="V163" s="609"/>
      <c r="W163" s="609"/>
      <c r="X163" s="609"/>
      <c r="Y163" s="609"/>
      <c r="Z163" s="609"/>
      <c r="AA163" s="609"/>
      <c r="AB163" s="609"/>
      <c r="AC163" s="609"/>
      <c r="AD163" s="609"/>
      <c r="AE163" s="609"/>
      <c r="AF163" s="609"/>
      <c r="AG163" s="609"/>
      <c r="AH163" s="609"/>
      <c r="AI163" s="609"/>
      <c r="AJ163" s="609"/>
      <c r="AK163" s="609"/>
      <c r="AL163" s="609"/>
      <c r="AM163" s="609"/>
      <c r="AN163" s="609"/>
      <c r="AO163" s="609"/>
      <c r="AP163" s="609"/>
      <c r="AQ163" s="609"/>
      <c r="AR163" s="609"/>
      <c r="AS163" s="609"/>
      <c r="AT163" s="609"/>
      <c r="AU163" s="609"/>
      <c r="AV163" s="609"/>
      <c r="AW163" s="609"/>
      <c r="AX163" s="609"/>
      <c r="AY163" s="609"/>
      <c r="AZ163" s="609"/>
      <c r="BA163" s="609"/>
      <c r="BB163" s="609"/>
      <c r="BC163" s="609"/>
      <c r="BD163" s="609"/>
      <c r="BE163" s="609"/>
      <c r="BF163" s="609"/>
    </row>
    <row r="164" spans="1:59" ht="13.5" hidden="1" customHeight="1">
      <c r="A164" s="577" t="s">
        <v>100</v>
      </c>
      <c r="B164" s="609"/>
      <c r="C164" s="609"/>
      <c r="D164" s="609"/>
      <c r="E164" s="609"/>
      <c r="F164" s="609"/>
      <c r="G164" s="609"/>
      <c r="H164" s="609"/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609"/>
      <c r="Z164" s="609"/>
      <c r="AA164" s="609"/>
      <c r="AB164" s="609"/>
      <c r="AC164" s="609"/>
      <c r="AD164" s="609"/>
      <c r="AE164" s="609"/>
      <c r="AF164" s="609"/>
      <c r="AG164" s="609"/>
      <c r="AH164" s="609"/>
      <c r="AI164" s="609"/>
      <c r="AJ164" s="609"/>
      <c r="AK164" s="609"/>
      <c r="AL164" s="609"/>
      <c r="AM164" s="609"/>
      <c r="AN164" s="609"/>
      <c r="AO164" s="609"/>
      <c r="AP164" s="609"/>
      <c r="AQ164" s="609"/>
      <c r="AR164" s="609"/>
      <c r="AS164" s="609"/>
      <c r="AT164" s="609"/>
      <c r="AU164" s="609"/>
      <c r="AV164" s="609"/>
      <c r="AW164" s="609"/>
      <c r="AX164" s="609"/>
      <c r="AY164" s="609"/>
      <c r="AZ164" s="609"/>
      <c r="BA164" s="609"/>
      <c r="BB164" s="609"/>
      <c r="BC164" s="609"/>
      <c r="BD164" s="609"/>
      <c r="BE164" s="609"/>
      <c r="BF164" s="609"/>
    </row>
    <row r="165" spans="1:59" ht="13.5" hidden="1" customHeight="1">
      <c r="A165" s="577" t="s">
        <v>101</v>
      </c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609"/>
      <c r="W165" s="609"/>
      <c r="X165" s="609"/>
      <c r="Y165" s="609"/>
      <c r="Z165" s="609"/>
      <c r="AA165" s="609"/>
      <c r="AB165" s="609"/>
      <c r="AC165" s="609"/>
      <c r="AD165" s="609"/>
      <c r="AE165" s="609"/>
      <c r="AF165" s="609"/>
      <c r="AG165" s="609"/>
      <c r="AH165" s="609"/>
      <c r="AI165" s="609"/>
      <c r="AJ165" s="609"/>
      <c r="AK165" s="609"/>
      <c r="AL165" s="609"/>
      <c r="AM165" s="609"/>
      <c r="AN165" s="609"/>
      <c r="AO165" s="609"/>
      <c r="AP165" s="609"/>
      <c r="AQ165" s="609"/>
      <c r="AR165" s="609"/>
      <c r="AS165" s="609"/>
      <c r="AT165" s="609"/>
      <c r="AU165" s="609"/>
      <c r="AV165" s="609"/>
      <c r="AW165" s="609"/>
      <c r="AX165" s="609"/>
      <c r="AY165" s="609"/>
      <c r="AZ165" s="609"/>
      <c r="BA165" s="609"/>
      <c r="BB165" s="609"/>
      <c r="BC165" s="609"/>
      <c r="BD165" s="609"/>
      <c r="BE165" s="609"/>
      <c r="BF165" s="609"/>
    </row>
    <row r="166" spans="1:59" ht="13.5" hidden="1" customHeight="1">
      <c r="A166" s="577" t="s">
        <v>102</v>
      </c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609"/>
      <c r="Z166" s="609"/>
      <c r="AA166" s="609"/>
      <c r="AB166" s="609"/>
      <c r="AC166" s="609"/>
      <c r="AD166" s="609"/>
      <c r="AE166" s="609"/>
      <c r="AF166" s="609"/>
      <c r="AG166" s="609"/>
      <c r="AH166" s="609"/>
      <c r="AI166" s="609"/>
      <c r="AJ166" s="609"/>
      <c r="AK166" s="609"/>
      <c r="AL166" s="609"/>
      <c r="AM166" s="609"/>
      <c r="AN166" s="609"/>
      <c r="AO166" s="609"/>
      <c r="AP166" s="609"/>
      <c r="AQ166" s="609"/>
      <c r="AR166" s="609"/>
      <c r="AS166" s="609"/>
      <c r="AT166" s="609"/>
      <c r="AU166" s="609"/>
      <c r="AV166" s="609"/>
      <c r="AW166" s="609"/>
      <c r="AX166" s="609"/>
      <c r="AY166" s="609"/>
      <c r="AZ166" s="609"/>
      <c r="BA166" s="609"/>
      <c r="BB166" s="609"/>
      <c r="BC166" s="609"/>
      <c r="BD166" s="609"/>
      <c r="BE166" s="609"/>
      <c r="BF166" s="609"/>
    </row>
    <row r="167" spans="1:59" ht="13.5" hidden="1" customHeight="1">
      <c r="A167" s="577" t="s">
        <v>103</v>
      </c>
      <c r="B167" s="609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609"/>
      <c r="W167" s="609"/>
      <c r="X167" s="609"/>
      <c r="Y167" s="609"/>
      <c r="Z167" s="609"/>
      <c r="AA167" s="609"/>
      <c r="AB167" s="609"/>
      <c r="AC167" s="609"/>
      <c r="AD167" s="609"/>
      <c r="AE167" s="609"/>
      <c r="AF167" s="609"/>
      <c r="AG167" s="609"/>
      <c r="AH167" s="609"/>
      <c r="AI167" s="609"/>
      <c r="AJ167" s="609"/>
      <c r="AK167" s="609"/>
      <c r="AL167" s="609"/>
      <c r="AM167" s="609"/>
      <c r="AN167" s="609"/>
      <c r="AO167" s="609"/>
      <c r="AP167" s="609"/>
      <c r="AQ167" s="609"/>
      <c r="AR167" s="609"/>
      <c r="AS167" s="609"/>
      <c r="AT167" s="609"/>
      <c r="AU167" s="609"/>
      <c r="AV167" s="609"/>
      <c r="AW167" s="609"/>
      <c r="AX167" s="609"/>
      <c r="AY167" s="609"/>
      <c r="AZ167" s="609"/>
      <c r="BA167" s="609"/>
      <c r="BB167" s="609"/>
      <c r="BC167" s="609"/>
      <c r="BD167" s="609"/>
      <c r="BE167" s="609"/>
      <c r="BF167" s="609"/>
    </row>
    <row r="168" spans="1:59" ht="13.5" hidden="1" customHeight="1">
      <c r="A168" s="613" t="s">
        <v>130</v>
      </c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  <c r="Q168" s="609"/>
      <c r="R168" s="609"/>
      <c r="S168" s="609"/>
      <c r="T168" s="609"/>
      <c r="U168" s="609"/>
      <c r="V168" s="609"/>
      <c r="W168" s="609"/>
      <c r="X168" s="609"/>
      <c r="Y168" s="609"/>
      <c r="Z168" s="609"/>
      <c r="AA168" s="609"/>
      <c r="AB168" s="609"/>
      <c r="AC168" s="609"/>
      <c r="AD168" s="609"/>
      <c r="AE168" s="609"/>
      <c r="AF168" s="609"/>
      <c r="AG168" s="609"/>
      <c r="AH168" s="609"/>
      <c r="AI168" s="609"/>
      <c r="AJ168" s="609"/>
      <c r="AK168" s="609"/>
      <c r="AL168" s="609"/>
      <c r="AM168" s="609"/>
      <c r="AN168" s="609"/>
      <c r="AO168" s="609"/>
      <c r="AP168" s="609"/>
      <c r="AQ168" s="609"/>
      <c r="AR168" s="609"/>
      <c r="AS168" s="609"/>
      <c r="AT168" s="609"/>
      <c r="AU168" s="609"/>
      <c r="AV168" s="609"/>
      <c r="AW168" s="609"/>
      <c r="AX168" s="609"/>
      <c r="AY168" s="609"/>
      <c r="AZ168" s="609"/>
      <c r="BA168" s="609"/>
      <c r="BB168" s="609"/>
      <c r="BC168" s="609"/>
      <c r="BD168" s="609"/>
      <c r="BE168" s="609"/>
      <c r="BF168" s="609"/>
    </row>
    <row r="169" spans="1:59" ht="13.5" hidden="1" customHeight="1"/>
    <row r="170" spans="1:59" ht="13.5" hidden="1" customHeight="1">
      <c r="A170" s="606" t="s">
        <v>1</v>
      </c>
      <c r="B170" s="605" t="s">
        <v>147</v>
      </c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605" t="s">
        <v>126</v>
      </c>
      <c r="U170" s="605"/>
      <c r="V170" s="605"/>
      <c r="W170" s="605"/>
      <c r="X170" s="605"/>
      <c r="Y170" s="605"/>
      <c r="Z170" s="605"/>
      <c r="AA170" s="605"/>
      <c r="AB170" s="605"/>
      <c r="AC170" s="605" t="s">
        <v>127</v>
      </c>
      <c r="AD170" s="605"/>
      <c r="AE170" s="605"/>
      <c r="AF170" s="605"/>
      <c r="AG170" s="605"/>
      <c r="AH170" s="605"/>
      <c r="AI170" s="605"/>
      <c r="AJ170" s="606" t="s">
        <v>128</v>
      </c>
      <c r="AK170" s="606"/>
      <c r="AL170" s="606"/>
      <c r="AM170" s="606" t="s">
        <v>129</v>
      </c>
      <c r="AN170" s="606"/>
      <c r="AO170" s="606"/>
      <c r="AP170" s="605" t="s">
        <v>130</v>
      </c>
      <c r="AQ170" s="605"/>
      <c r="AR170" s="605"/>
      <c r="AS170" s="605" t="s">
        <v>131</v>
      </c>
      <c r="AT170" s="605"/>
      <c r="AU170" s="605"/>
      <c r="AV170" s="605"/>
      <c r="AW170" s="606" t="s">
        <v>132</v>
      </c>
      <c r="AX170" s="606"/>
      <c r="AY170" s="606"/>
      <c r="AZ170" s="614"/>
      <c r="BA170" s="615"/>
      <c r="BB170" s="615"/>
      <c r="BC170" s="616"/>
      <c r="BD170" s="616"/>
      <c r="BE170" s="615"/>
      <c r="BF170" s="616"/>
      <c r="BG170" s="615"/>
    </row>
    <row r="171" spans="1:59" ht="13.5" hidden="1" customHeight="1">
      <c r="A171" s="606"/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605"/>
      <c r="U171" s="605"/>
      <c r="V171" s="605"/>
      <c r="W171" s="605"/>
      <c r="X171" s="605"/>
      <c r="Y171" s="605"/>
      <c r="Z171" s="605"/>
      <c r="AA171" s="605"/>
      <c r="AB171" s="605"/>
      <c r="AC171" s="605" t="s">
        <v>145</v>
      </c>
      <c r="AD171" s="605"/>
      <c r="AE171" s="605"/>
      <c r="AF171" s="605"/>
      <c r="AG171" s="605"/>
      <c r="AH171" s="605"/>
      <c r="AI171" s="605"/>
      <c r="AJ171" s="605" t="s">
        <v>610</v>
      </c>
      <c r="AK171" s="605"/>
      <c r="AL171" s="605"/>
      <c r="AM171" s="606"/>
      <c r="AN171" s="606"/>
      <c r="AO171" s="606"/>
      <c r="AP171" s="605"/>
      <c r="AQ171" s="605"/>
      <c r="AR171" s="605"/>
      <c r="AS171" s="605"/>
      <c r="AT171" s="605"/>
      <c r="AU171" s="605"/>
      <c r="AV171" s="605"/>
      <c r="AW171" s="606"/>
      <c r="AX171" s="606"/>
      <c r="AY171" s="606"/>
      <c r="AZ171" s="616"/>
      <c r="BA171" s="615"/>
      <c r="BB171" s="615"/>
      <c r="BC171" s="616"/>
      <c r="BD171" s="615"/>
      <c r="BE171" s="615"/>
      <c r="BF171" s="616"/>
      <c r="BG171" s="615"/>
    </row>
    <row r="172" spans="1:59" ht="13.5" hidden="1" customHeight="1">
      <c r="A172" s="606"/>
      <c r="B172" s="605" t="s">
        <v>130</v>
      </c>
      <c r="C172" s="605"/>
      <c r="D172" s="605"/>
      <c r="E172" s="605"/>
      <c r="F172" s="605"/>
      <c r="G172" s="605"/>
      <c r="H172" s="605" t="s">
        <v>136</v>
      </c>
      <c r="I172" s="605"/>
      <c r="J172" s="605"/>
      <c r="K172" s="605"/>
      <c r="L172" s="605"/>
      <c r="M172" s="605"/>
      <c r="N172" s="605" t="s">
        <v>137</v>
      </c>
      <c r="O172" s="605"/>
      <c r="P172" s="605"/>
      <c r="Q172" s="605"/>
      <c r="R172" s="605"/>
      <c r="S172" s="605"/>
      <c r="T172" s="605" t="s">
        <v>130</v>
      </c>
      <c r="U172" s="605"/>
      <c r="V172" s="605"/>
      <c r="W172" s="605" t="s">
        <v>136</v>
      </c>
      <c r="X172" s="605"/>
      <c r="Y172" s="605"/>
      <c r="Z172" s="605" t="s">
        <v>137</v>
      </c>
      <c r="AA172" s="605"/>
      <c r="AB172" s="605"/>
      <c r="AC172" s="605" t="s">
        <v>130</v>
      </c>
      <c r="AD172" s="605"/>
      <c r="AE172" s="605"/>
      <c r="AF172" s="605" t="s">
        <v>136</v>
      </c>
      <c r="AG172" s="605"/>
      <c r="AH172" s="605" t="s">
        <v>137</v>
      </c>
      <c r="AI172" s="605"/>
      <c r="AJ172" s="605"/>
      <c r="AK172" s="605"/>
      <c r="AL172" s="605"/>
      <c r="AM172" s="606"/>
      <c r="AN172" s="606"/>
      <c r="AO172" s="606"/>
      <c r="AP172" s="605"/>
      <c r="AQ172" s="605"/>
      <c r="AR172" s="605"/>
      <c r="AS172" s="605"/>
      <c r="AT172" s="605"/>
      <c r="AU172" s="605"/>
      <c r="AV172" s="605"/>
      <c r="AW172" s="606"/>
      <c r="AX172" s="606"/>
      <c r="AY172" s="606"/>
      <c r="AZ172" s="616"/>
      <c r="BA172" s="615"/>
      <c r="BB172" s="615"/>
      <c r="BC172" s="616"/>
      <c r="BD172" s="615"/>
      <c r="BE172" s="615"/>
      <c r="BF172" s="616"/>
      <c r="BG172" s="615"/>
    </row>
    <row r="173" spans="1:59" ht="13.5" hidden="1" customHeight="1">
      <c r="A173" s="606"/>
      <c r="B173" s="611" t="s">
        <v>138</v>
      </c>
      <c r="C173" s="611"/>
      <c r="D173" s="611"/>
      <c r="E173" s="612" t="s">
        <v>146</v>
      </c>
      <c r="F173" s="612"/>
      <c r="G173" s="612"/>
      <c r="H173" s="611" t="s">
        <v>138</v>
      </c>
      <c r="I173" s="611"/>
      <c r="J173" s="611"/>
      <c r="K173" s="612" t="s">
        <v>146</v>
      </c>
      <c r="L173" s="612"/>
      <c r="M173" s="612"/>
      <c r="N173" s="611" t="s">
        <v>138</v>
      </c>
      <c r="O173" s="611"/>
      <c r="P173" s="611"/>
      <c r="Q173" s="612" t="s">
        <v>146</v>
      </c>
      <c r="R173" s="612"/>
      <c r="S173" s="612"/>
      <c r="T173" s="611" t="s">
        <v>138</v>
      </c>
      <c r="U173" s="611"/>
      <c r="V173" s="611"/>
      <c r="W173" s="611" t="s">
        <v>138</v>
      </c>
      <c r="X173" s="611"/>
      <c r="Y173" s="611"/>
      <c r="Z173" s="611" t="s">
        <v>138</v>
      </c>
      <c r="AA173" s="611"/>
      <c r="AB173" s="611"/>
      <c r="AC173" s="611" t="s">
        <v>138</v>
      </c>
      <c r="AD173" s="611"/>
      <c r="AE173" s="611"/>
      <c r="AF173" s="611" t="s">
        <v>138</v>
      </c>
      <c r="AG173" s="611"/>
      <c r="AH173" s="611" t="s">
        <v>138</v>
      </c>
      <c r="AI173" s="611"/>
      <c r="AJ173" s="611" t="s">
        <v>138</v>
      </c>
      <c r="AK173" s="611"/>
      <c r="AL173" s="611"/>
      <c r="AM173" s="611" t="s">
        <v>138</v>
      </c>
      <c r="AN173" s="611"/>
      <c r="AO173" s="611"/>
      <c r="AP173" s="611" t="s">
        <v>138</v>
      </c>
      <c r="AQ173" s="611"/>
      <c r="AR173" s="611"/>
      <c r="AS173" s="605"/>
      <c r="AT173" s="605"/>
      <c r="AU173" s="605"/>
      <c r="AV173" s="605"/>
      <c r="AW173" s="606"/>
      <c r="AX173" s="606"/>
      <c r="AY173" s="606"/>
      <c r="AZ173" s="616"/>
      <c r="BA173" s="615"/>
      <c r="BB173" s="615"/>
      <c r="BC173" s="616"/>
      <c r="BD173" s="615"/>
      <c r="BE173" s="615"/>
      <c r="BF173" s="616"/>
      <c r="BG173" s="615"/>
    </row>
    <row r="174" spans="1:59" ht="13.5" hidden="1" customHeight="1">
      <c r="A174" s="577" t="s">
        <v>99</v>
      </c>
      <c r="B174" s="609"/>
      <c r="C174" s="609"/>
      <c r="D174" s="609"/>
      <c r="E174" s="609"/>
      <c r="F174" s="609"/>
      <c r="G174" s="609"/>
      <c r="H174" s="609"/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609"/>
      <c r="Z174" s="609"/>
      <c r="AA174" s="609"/>
      <c r="AB174" s="609"/>
      <c r="AC174" s="609"/>
      <c r="AD174" s="609"/>
      <c r="AE174" s="609"/>
      <c r="AF174" s="609"/>
      <c r="AG174" s="609"/>
      <c r="AH174" s="609"/>
      <c r="AI174" s="609"/>
      <c r="AJ174" s="609"/>
      <c r="AK174" s="609"/>
      <c r="AL174" s="609"/>
      <c r="AM174" s="609"/>
      <c r="AN174" s="609"/>
      <c r="AO174" s="609"/>
      <c r="AP174" s="609"/>
      <c r="AQ174" s="609"/>
      <c r="AR174" s="609"/>
      <c r="AS174" s="609"/>
      <c r="AT174" s="609"/>
      <c r="AU174" s="609"/>
      <c r="AV174" s="609"/>
      <c r="AW174" s="609"/>
      <c r="AX174" s="609"/>
      <c r="AY174" s="609"/>
      <c r="AZ174" s="616"/>
      <c r="BA174" s="615"/>
      <c r="BB174" s="615"/>
      <c r="BC174" s="616"/>
      <c r="BD174" s="616"/>
      <c r="BE174" s="615"/>
      <c r="BF174" s="616"/>
      <c r="BG174" s="615"/>
    </row>
    <row r="175" spans="1:59" ht="13.5" hidden="1" customHeight="1">
      <c r="A175" s="577" t="s">
        <v>100</v>
      </c>
      <c r="B175" s="609"/>
      <c r="C175" s="609"/>
      <c r="D175" s="609"/>
      <c r="E175" s="609"/>
      <c r="F175" s="609"/>
      <c r="G175" s="609"/>
      <c r="H175" s="609"/>
      <c r="I175" s="609"/>
      <c r="J175" s="609"/>
      <c r="K175" s="609"/>
      <c r="L175" s="609"/>
      <c r="M175" s="609"/>
      <c r="N175" s="609"/>
      <c r="O175" s="609"/>
      <c r="P175" s="609"/>
      <c r="Q175" s="609"/>
      <c r="R175" s="609"/>
      <c r="S175" s="609"/>
      <c r="T175" s="609"/>
      <c r="U175" s="609"/>
      <c r="V175" s="609"/>
      <c r="W175" s="609"/>
      <c r="X175" s="609"/>
      <c r="Y175" s="609"/>
      <c r="Z175" s="609"/>
      <c r="AA175" s="609"/>
      <c r="AB175" s="609"/>
      <c r="AC175" s="609"/>
      <c r="AD175" s="609"/>
      <c r="AE175" s="609"/>
      <c r="AF175" s="609"/>
      <c r="AG175" s="609"/>
      <c r="AH175" s="609"/>
      <c r="AI175" s="609"/>
      <c r="AJ175" s="609"/>
      <c r="AK175" s="609"/>
      <c r="AL175" s="609"/>
      <c r="AM175" s="609"/>
      <c r="AN175" s="609"/>
      <c r="AO175" s="609"/>
      <c r="AP175" s="609"/>
      <c r="AQ175" s="609"/>
      <c r="AR175" s="609"/>
      <c r="AS175" s="609"/>
      <c r="AT175" s="609"/>
      <c r="AU175" s="609"/>
      <c r="AV175" s="609"/>
      <c r="AW175" s="609"/>
      <c r="AX175" s="609"/>
      <c r="AY175" s="609"/>
      <c r="AZ175" s="616"/>
      <c r="BA175" s="615"/>
      <c r="BB175" s="615"/>
      <c r="BC175" s="616"/>
      <c r="BD175" s="616"/>
      <c r="BE175" s="615"/>
      <c r="BF175" s="616"/>
      <c r="BG175" s="615"/>
    </row>
    <row r="176" spans="1:59" ht="13.5" hidden="1" customHeight="1">
      <c r="A176" s="577" t="s">
        <v>101</v>
      </c>
      <c r="B176" s="609"/>
      <c r="C176" s="609"/>
      <c r="D176" s="609"/>
      <c r="E176" s="609"/>
      <c r="F176" s="609"/>
      <c r="G176" s="609"/>
      <c r="H176" s="609"/>
      <c r="I176" s="609"/>
      <c r="J176" s="609"/>
      <c r="K176" s="609"/>
      <c r="L176" s="609"/>
      <c r="M176" s="609"/>
      <c r="N176" s="609"/>
      <c r="O176" s="609"/>
      <c r="P176" s="609"/>
      <c r="Q176" s="609"/>
      <c r="R176" s="609"/>
      <c r="S176" s="609"/>
      <c r="T176" s="609"/>
      <c r="U176" s="609"/>
      <c r="V176" s="609"/>
      <c r="W176" s="609"/>
      <c r="X176" s="609"/>
      <c r="Y176" s="609"/>
      <c r="Z176" s="609"/>
      <c r="AA176" s="609"/>
      <c r="AB176" s="609"/>
      <c r="AC176" s="609"/>
      <c r="AD176" s="609"/>
      <c r="AE176" s="609"/>
      <c r="AF176" s="609"/>
      <c r="AG176" s="609"/>
      <c r="AH176" s="609"/>
      <c r="AI176" s="609"/>
      <c r="AJ176" s="609"/>
      <c r="AK176" s="609"/>
      <c r="AL176" s="609"/>
      <c r="AM176" s="609"/>
      <c r="AN176" s="609"/>
      <c r="AO176" s="609"/>
      <c r="AP176" s="609"/>
      <c r="AQ176" s="609"/>
      <c r="AR176" s="609"/>
      <c r="AS176" s="609"/>
      <c r="AT176" s="609"/>
      <c r="AU176" s="609"/>
      <c r="AV176" s="609"/>
      <c r="AW176" s="609"/>
      <c r="AX176" s="609"/>
      <c r="AY176" s="609"/>
      <c r="AZ176" s="616"/>
      <c r="BA176" s="615"/>
      <c r="BB176" s="615"/>
      <c r="BC176" s="616"/>
      <c r="BD176" s="616"/>
      <c r="BE176" s="615"/>
      <c r="BF176" s="616"/>
      <c r="BG176" s="615"/>
    </row>
    <row r="177" spans="1:59" ht="13.5" hidden="1" customHeight="1">
      <c r="A177" s="577" t="s">
        <v>102</v>
      </c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609"/>
      <c r="W177" s="609"/>
      <c r="X177" s="609"/>
      <c r="Y177" s="609"/>
      <c r="Z177" s="609"/>
      <c r="AA177" s="609"/>
      <c r="AB177" s="609"/>
      <c r="AC177" s="609"/>
      <c r="AD177" s="609"/>
      <c r="AE177" s="609"/>
      <c r="AF177" s="609"/>
      <c r="AG177" s="609"/>
      <c r="AH177" s="609"/>
      <c r="AI177" s="609"/>
      <c r="AJ177" s="609"/>
      <c r="AK177" s="609"/>
      <c r="AL177" s="609"/>
      <c r="AM177" s="609"/>
      <c r="AN177" s="609"/>
      <c r="AO177" s="609"/>
      <c r="AP177" s="609"/>
      <c r="AQ177" s="609"/>
      <c r="AR177" s="609"/>
      <c r="AS177" s="609"/>
      <c r="AT177" s="609"/>
      <c r="AU177" s="609"/>
      <c r="AV177" s="609"/>
      <c r="AW177" s="609"/>
      <c r="AX177" s="609"/>
      <c r="AY177" s="609"/>
      <c r="AZ177" s="616"/>
      <c r="BA177" s="615"/>
      <c r="BB177" s="615"/>
      <c r="BC177" s="616"/>
      <c r="BD177" s="616"/>
      <c r="BE177" s="615"/>
      <c r="BF177" s="616"/>
      <c r="BG177" s="615"/>
    </row>
    <row r="178" spans="1:59" ht="13.5" hidden="1" customHeight="1">
      <c r="A178" s="577" t="s">
        <v>103</v>
      </c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  <c r="Q178" s="609"/>
      <c r="R178" s="609"/>
      <c r="S178" s="609"/>
      <c r="T178" s="609"/>
      <c r="U178" s="609"/>
      <c r="V178" s="609"/>
      <c r="W178" s="609"/>
      <c r="X178" s="609"/>
      <c r="Y178" s="609"/>
      <c r="Z178" s="609"/>
      <c r="AA178" s="609"/>
      <c r="AB178" s="609"/>
      <c r="AC178" s="609"/>
      <c r="AD178" s="609"/>
      <c r="AE178" s="609"/>
      <c r="AF178" s="609"/>
      <c r="AG178" s="609"/>
      <c r="AH178" s="609"/>
      <c r="AI178" s="609"/>
      <c r="AJ178" s="609"/>
      <c r="AK178" s="609"/>
      <c r="AL178" s="609"/>
      <c r="AM178" s="609"/>
      <c r="AN178" s="609"/>
      <c r="AO178" s="609"/>
      <c r="AP178" s="609"/>
      <c r="AQ178" s="609"/>
      <c r="AR178" s="609"/>
      <c r="AS178" s="609"/>
      <c r="AT178" s="609"/>
      <c r="AU178" s="609"/>
      <c r="AV178" s="609"/>
      <c r="AW178" s="609"/>
      <c r="AX178" s="609"/>
      <c r="AY178" s="609"/>
      <c r="AZ178" s="616"/>
      <c r="BA178" s="615"/>
      <c r="BB178" s="615"/>
      <c r="BC178" s="616"/>
      <c r="BD178" s="616"/>
      <c r="BE178" s="615"/>
      <c r="BF178" s="616"/>
      <c r="BG178" s="615"/>
    </row>
    <row r="179" spans="1:59" ht="13.5" hidden="1" customHeight="1">
      <c r="A179" s="613" t="s">
        <v>130</v>
      </c>
      <c r="B179" s="609"/>
      <c r="C179" s="609"/>
      <c r="D179" s="609"/>
      <c r="E179" s="609"/>
      <c r="F179" s="609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  <c r="Q179" s="609"/>
      <c r="R179" s="609"/>
      <c r="S179" s="609"/>
      <c r="T179" s="609"/>
      <c r="U179" s="609"/>
      <c r="V179" s="609"/>
      <c r="W179" s="609"/>
      <c r="X179" s="609"/>
      <c r="Y179" s="609"/>
      <c r="Z179" s="609"/>
      <c r="AA179" s="609"/>
      <c r="AB179" s="609"/>
      <c r="AC179" s="609"/>
      <c r="AD179" s="609"/>
      <c r="AE179" s="609"/>
      <c r="AF179" s="609"/>
      <c r="AG179" s="609"/>
      <c r="AH179" s="609"/>
      <c r="AI179" s="609"/>
      <c r="AJ179" s="609"/>
      <c r="AK179" s="609"/>
      <c r="AL179" s="609"/>
      <c r="AM179" s="609"/>
      <c r="AN179" s="609"/>
      <c r="AO179" s="609"/>
      <c r="AP179" s="609"/>
      <c r="AQ179" s="609"/>
      <c r="AR179" s="609"/>
      <c r="AS179" s="609"/>
      <c r="AT179" s="609"/>
      <c r="AU179" s="609"/>
      <c r="AV179" s="609"/>
      <c r="AW179" s="609"/>
      <c r="AX179" s="609"/>
      <c r="AY179" s="609"/>
      <c r="AZ179" s="616"/>
      <c r="BA179" s="615"/>
      <c r="BB179" s="615"/>
      <c r="BC179" s="616"/>
      <c r="BD179" s="616"/>
      <c r="BE179" s="615"/>
      <c r="BF179" s="616"/>
      <c r="BG179" s="615"/>
    </row>
  </sheetData>
  <mergeCells count="2153"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AH179:AI179"/>
    <mergeCell ref="B179:D179"/>
    <mergeCell ref="E179:G179"/>
    <mergeCell ref="H179:J179"/>
    <mergeCell ref="K179:M179"/>
    <mergeCell ref="N179:P179"/>
    <mergeCell ref="Q179:S179"/>
    <mergeCell ref="AH178:AI178"/>
    <mergeCell ref="AJ178:AL178"/>
    <mergeCell ref="AM178:AO178"/>
    <mergeCell ref="AP178:AR178"/>
    <mergeCell ref="AS178:AV178"/>
    <mergeCell ref="AW178:AY178"/>
    <mergeCell ref="Q178:S178"/>
    <mergeCell ref="T178:V178"/>
    <mergeCell ref="W178:Y178"/>
    <mergeCell ref="Z178:AB178"/>
    <mergeCell ref="AC178:AE178"/>
    <mergeCell ref="AF178:AG178"/>
    <mergeCell ref="AJ177:AL177"/>
    <mergeCell ref="AM177:AO177"/>
    <mergeCell ref="AP177:AR177"/>
    <mergeCell ref="AS177:AV177"/>
    <mergeCell ref="AW177:AY177"/>
    <mergeCell ref="B178:D178"/>
    <mergeCell ref="E178:G178"/>
    <mergeCell ref="H178:J178"/>
    <mergeCell ref="K178:M178"/>
    <mergeCell ref="N178:P178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H176:AI176"/>
    <mergeCell ref="AJ176:AL176"/>
    <mergeCell ref="AM176:AO176"/>
    <mergeCell ref="AP176:AR176"/>
    <mergeCell ref="AS176:AV176"/>
    <mergeCell ref="AW176:AY176"/>
    <mergeCell ref="Q176:S176"/>
    <mergeCell ref="T176:V176"/>
    <mergeCell ref="W176:Y176"/>
    <mergeCell ref="Z176:AB176"/>
    <mergeCell ref="AC176:AE176"/>
    <mergeCell ref="AF176:AG176"/>
    <mergeCell ref="AJ175:AL175"/>
    <mergeCell ref="AM175:AO175"/>
    <mergeCell ref="AP175:AR175"/>
    <mergeCell ref="AS175:AV175"/>
    <mergeCell ref="AW175:AY175"/>
    <mergeCell ref="B176:D176"/>
    <mergeCell ref="E176:G176"/>
    <mergeCell ref="H176:J176"/>
    <mergeCell ref="K176:M176"/>
    <mergeCell ref="N176:P176"/>
    <mergeCell ref="T175:V175"/>
    <mergeCell ref="W175:Y175"/>
    <mergeCell ref="Z175:AB175"/>
    <mergeCell ref="AC175:AE175"/>
    <mergeCell ref="AF175:AG175"/>
    <mergeCell ref="AH175:AI175"/>
    <mergeCell ref="AM174:AO174"/>
    <mergeCell ref="AP174:AR174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W174:Y174"/>
    <mergeCell ref="Z174:AB174"/>
    <mergeCell ref="AC174:AE174"/>
    <mergeCell ref="AF174:AG174"/>
    <mergeCell ref="AH174:AI174"/>
    <mergeCell ref="AJ174:AL174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T173:V173"/>
    <mergeCell ref="W173:Y173"/>
    <mergeCell ref="Z173:AB173"/>
    <mergeCell ref="AC173:AE173"/>
    <mergeCell ref="AF173:AG173"/>
    <mergeCell ref="AH173:AI173"/>
    <mergeCell ref="B173:D173"/>
    <mergeCell ref="E173:G173"/>
    <mergeCell ref="H173:J173"/>
    <mergeCell ref="K173:M173"/>
    <mergeCell ref="N173:P173"/>
    <mergeCell ref="Q173:S173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O168:AP168"/>
    <mergeCell ref="AQ168:AS168"/>
    <mergeCell ref="AT168:AV168"/>
    <mergeCell ref="AW168:AY168"/>
    <mergeCell ref="AZ168:BC168"/>
    <mergeCell ref="BD168:BF168"/>
    <mergeCell ref="Z168:AB168"/>
    <mergeCell ref="AC168:AE168"/>
    <mergeCell ref="AF168:AG168"/>
    <mergeCell ref="AH168:AI168"/>
    <mergeCell ref="AJ168:AL168"/>
    <mergeCell ref="AM168:AN168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AJ167:AL167"/>
    <mergeCell ref="AM167:AN167"/>
    <mergeCell ref="AO167:AP167"/>
    <mergeCell ref="AQ167:AS167"/>
    <mergeCell ref="AT167:AV167"/>
    <mergeCell ref="AW167:AY167"/>
    <mergeCell ref="T167:V167"/>
    <mergeCell ref="W167:Y167"/>
    <mergeCell ref="Z167:AB167"/>
    <mergeCell ref="AC167:AE167"/>
    <mergeCell ref="AF167:AG167"/>
    <mergeCell ref="AH167:AI167"/>
    <mergeCell ref="B167:D167"/>
    <mergeCell ref="E167:G167"/>
    <mergeCell ref="H167:J167"/>
    <mergeCell ref="K167:M167"/>
    <mergeCell ref="N167:P167"/>
    <mergeCell ref="Q167:S167"/>
    <mergeCell ref="AO166:AP166"/>
    <mergeCell ref="AQ166:AS166"/>
    <mergeCell ref="AT166:AV166"/>
    <mergeCell ref="AW166:AY166"/>
    <mergeCell ref="AZ166:BC166"/>
    <mergeCell ref="BD166:BF166"/>
    <mergeCell ref="Z166:AB166"/>
    <mergeCell ref="AC166:AE166"/>
    <mergeCell ref="AF166:AG166"/>
    <mergeCell ref="AH166:AI166"/>
    <mergeCell ref="AJ166:AL166"/>
    <mergeCell ref="AM166:AN166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J165:AL165"/>
    <mergeCell ref="AM165:AN165"/>
    <mergeCell ref="AO165:AP165"/>
    <mergeCell ref="AQ165:AS165"/>
    <mergeCell ref="AT165:AV165"/>
    <mergeCell ref="AW165:AY165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AO164:AP164"/>
    <mergeCell ref="AQ164:AS164"/>
    <mergeCell ref="AT164:AV164"/>
    <mergeCell ref="AW164:AY164"/>
    <mergeCell ref="AZ164:BC164"/>
    <mergeCell ref="BD164:BF164"/>
    <mergeCell ref="Z164:AB164"/>
    <mergeCell ref="AC164:AE164"/>
    <mergeCell ref="AF164:AG164"/>
    <mergeCell ref="AH164:AI164"/>
    <mergeCell ref="AJ164:AL164"/>
    <mergeCell ref="AM164:AN164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AJ163:AL163"/>
    <mergeCell ref="AM163:AN163"/>
    <mergeCell ref="AO163:AP163"/>
    <mergeCell ref="AQ163:AS163"/>
    <mergeCell ref="AT163:AV163"/>
    <mergeCell ref="AW163:AY163"/>
    <mergeCell ref="T163:V163"/>
    <mergeCell ref="W163:Y163"/>
    <mergeCell ref="Z163:AB163"/>
    <mergeCell ref="AC163:AE163"/>
    <mergeCell ref="AF163:AG163"/>
    <mergeCell ref="AH163:AI163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2:V162"/>
    <mergeCell ref="W162:Y162"/>
    <mergeCell ref="Z162:AB162"/>
    <mergeCell ref="AC162:AE162"/>
    <mergeCell ref="AF162:AG162"/>
    <mergeCell ref="AH162:AI162"/>
    <mergeCell ref="B162:D162"/>
    <mergeCell ref="E162:G162"/>
    <mergeCell ref="H162:J162"/>
    <mergeCell ref="K162:M162"/>
    <mergeCell ref="N162:P162"/>
    <mergeCell ref="Q162:S162"/>
    <mergeCell ref="W161:Y161"/>
    <mergeCell ref="Z161:AB161"/>
    <mergeCell ref="AC161:AE161"/>
    <mergeCell ref="AF161:AG161"/>
    <mergeCell ref="AH161:AI161"/>
    <mergeCell ref="AJ161:AL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J148:AL148"/>
    <mergeCell ref="AM148:AN148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M145:AN145"/>
    <mergeCell ref="AO145:AP145"/>
    <mergeCell ref="AQ145:AS145"/>
    <mergeCell ref="AT145:AV145"/>
    <mergeCell ref="AW145:AY145"/>
    <mergeCell ref="AZ145:BB145"/>
    <mergeCell ref="T145:V145"/>
    <mergeCell ref="W145:Y145"/>
    <mergeCell ref="Z145:AB145"/>
    <mergeCell ref="AC145:AE145"/>
    <mergeCell ref="AF145:AG145"/>
    <mergeCell ref="AH145:AI145"/>
    <mergeCell ref="B145:D145"/>
    <mergeCell ref="E145:G145"/>
    <mergeCell ref="H145:J145"/>
    <mergeCell ref="K145:M145"/>
    <mergeCell ref="N145:P145"/>
    <mergeCell ref="Q145:S145"/>
    <mergeCell ref="W144:Y144"/>
    <mergeCell ref="Z144:AB144"/>
    <mergeCell ref="AC144:AE144"/>
    <mergeCell ref="AF144:AG144"/>
    <mergeCell ref="AH144:AI144"/>
    <mergeCell ref="AJ144:AL144"/>
    <mergeCell ref="AZ142:BB144"/>
    <mergeCell ref="BC142:BF145"/>
    <mergeCell ref="BG142:BI145"/>
    <mergeCell ref="AC143:AI143"/>
    <mergeCell ref="AJ143:AP143"/>
    <mergeCell ref="AQ143:AS144"/>
    <mergeCell ref="AT143:AV144"/>
    <mergeCell ref="AM144:AN144"/>
    <mergeCell ref="AO144:AP144"/>
    <mergeCell ref="AJ145:AL145"/>
    <mergeCell ref="A142:A145"/>
    <mergeCell ref="B142:S143"/>
    <mergeCell ref="T142:AB143"/>
    <mergeCell ref="AC142:AP142"/>
    <mergeCell ref="AQ142:AV142"/>
    <mergeCell ref="AW142:AY144"/>
    <mergeCell ref="B144:G144"/>
    <mergeCell ref="H144:M144"/>
    <mergeCell ref="N144:S144"/>
    <mergeCell ref="T144:V144"/>
    <mergeCell ref="BA140:BC140"/>
    <mergeCell ref="BD140:BF140"/>
    <mergeCell ref="BG140:BI140"/>
    <mergeCell ref="BJ140:BM140"/>
    <mergeCell ref="BN140:BP140"/>
    <mergeCell ref="A141:BE141"/>
    <mergeCell ref="BF141:BL141"/>
    <mergeCell ref="AM140:AN140"/>
    <mergeCell ref="AO140:AP140"/>
    <mergeCell ref="AQ140:AS140"/>
    <mergeCell ref="AT140:AU140"/>
    <mergeCell ref="AV140:AW140"/>
    <mergeCell ref="AX140:AZ140"/>
    <mergeCell ref="W140:Y140"/>
    <mergeCell ref="Z140:AB140"/>
    <mergeCell ref="AC140:AE140"/>
    <mergeCell ref="AF140:AG140"/>
    <mergeCell ref="AH140:AI140"/>
    <mergeCell ref="AJ140:AL140"/>
    <mergeCell ref="BG139:BI139"/>
    <mergeCell ref="BJ139:BM139"/>
    <mergeCell ref="BN139:BP139"/>
    <mergeCell ref="B140:D140"/>
    <mergeCell ref="E140:G140"/>
    <mergeCell ref="H140:J140"/>
    <mergeCell ref="K140:M140"/>
    <mergeCell ref="N140:P140"/>
    <mergeCell ref="Q140:S140"/>
    <mergeCell ref="T140:V140"/>
    <mergeCell ref="AQ139:AS139"/>
    <mergeCell ref="AT139:AU139"/>
    <mergeCell ref="AV139:AW139"/>
    <mergeCell ref="AX139:AZ139"/>
    <mergeCell ref="BA139:BC139"/>
    <mergeCell ref="BD139:BF139"/>
    <mergeCell ref="AC139:AE139"/>
    <mergeCell ref="AF139:AG139"/>
    <mergeCell ref="AH139:AI139"/>
    <mergeCell ref="AJ139:AL139"/>
    <mergeCell ref="AM139:AN139"/>
    <mergeCell ref="AO139:AP139"/>
    <mergeCell ref="BN138:BP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V138:AW138"/>
    <mergeCell ref="AX138:AZ138"/>
    <mergeCell ref="BA138:BC138"/>
    <mergeCell ref="BD138:BF138"/>
    <mergeCell ref="BG138:BI138"/>
    <mergeCell ref="BJ138:BM138"/>
    <mergeCell ref="AH138:AI138"/>
    <mergeCell ref="AJ138:AL138"/>
    <mergeCell ref="AM138:AN138"/>
    <mergeCell ref="AO138:AP138"/>
    <mergeCell ref="AQ138:AS138"/>
    <mergeCell ref="AT138:AU138"/>
    <mergeCell ref="Q138:S138"/>
    <mergeCell ref="T138:V138"/>
    <mergeCell ref="W138:Y138"/>
    <mergeCell ref="Z138:AB138"/>
    <mergeCell ref="AC138:AE138"/>
    <mergeCell ref="AF138:AG138"/>
    <mergeCell ref="BA137:BC137"/>
    <mergeCell ref="BD137:BF137"/>
    <mergeCell ref="BG137:BI137"/>
    <mergeCell ref="BJ137:BM137"/>
    <mergeCell ref="BN137:BP137"/>
    <mergeCell ref="B138:D138"/>
    <mergeCell ref="E138:G138"/>
    <mergeCell ref="H138:J138"/>
    <mergeCell ref="K138:M138"/>
    <mergeCell ref="N138:P138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C137:AE137"/>
    <mergeCell ref="AF137:AG137"/>
    <mergeCell ref="AH137:AI137"/>
    <mergeCell ref="AJ137:AL137"/>
    <mergeCell ref="BG136:BI136"/>
    <mergeCell ref="BJ136:BM136"/>
    <mergeCell ref="BN136:BP136"/>
    <mergeCell ref="B137:D137"/>
    <mergeCell ref="E137:G137"/>
    <mergeCell ref="H137:J137"/>
    <mergeCell ref="K137:M137"/>
    <mergeCell ref="N137:P137"/>
    <mergeCell ref="Q137:S137"/>
    <mergeCell ref="T137:V137"/>
    <mergeCell ref="AQ136:AS136"/>
    <mergeCell ref="AT136:AU136"/>
    <mergeCell ref="AV136:AW136"/>
    <mergeCell ref="AX136:AZ136"/>
    <mergeCell ref="BA136:BC136"/>
    <mergeCell ref="BD136:BF136"/>
    <mergeCell ref="AC136:AE136"/>
    <mergeCell ref="AF136:AG136"/>
    <mergeCell ref="AH136:AI136"/>
    <mergeCell ref="AJ136:AL136"/>
    <mergeCell ref="AM136:AN136"/>
    <mergeCell ref="AO136:AP136"/>
    <mergeCell ref="BN135:BP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V135:AW135"/>
    <mergeCell ref="AX135:AZ135"/>
    <mergeCell ref="BA135:BC135"/>
    <mergeCell ref="BD135:BF135"/>
    <mergeCell ref="BG135:BI135"/>
    <mergeCell ref="BJ135:BM135"/>
    <mergeCell ref="AH135:AI135"/>
    <mergeCell ref="AJ135:AL135"/>
    <mergeCell ref="AM135:AN135"/>
    <mergeCell ref="AO135:AP135"/>
    <mergeCell ref="AQ135:AS135"/>
    <mergeCell ref="AT135:AU135"/>
    <mergeCell ref="Q135:S135"/>
    <mergeCell ref="T135:V135"/>
    <mergeCell ref="W135:Y135"/>
    <mergeCell ref="Z135:AB135"/>
    <mergeCell ref="AC135:AE135"/>
    <mergeCell ref="AF135:AG135"/>
    <mergeCell ref="BA134:BC134"/>
    <mergeCell ref="BD134:BF134"/>
    <mergeCell ref="BG134:BI134"/>
    <mergeCell ref="BJ134:BM134"/>
    <mergeCell ref="BN134:BP134"/>
    <mergeCell ref="B135:D135"/>
    <mergeCell ref="E135:G135"/>
    <mergeCell ref="H135:J135"/>
    <mergeCell ref="K135:M135"/>
    <mergeCell ref="N135:P135"/>
    <mergeCell ref="AM134:AN134"/>
    <mergeCell ref="AO134:AP134"/>
    <mergeCell ref="AQ134:AS134"/>
    <mergeCell ref="AT134:AU134"/>
    <mergeCell ref="AV134:AW134"/>
    <mergeCell ref="AX134:AZ134"/>
    <mergeCell ref="W134:Y134"/>
    <mergeCell ref="Z134:AB134"/>
    <mergeCell ref="AC134:AE134"/>
    <mergeCell ref="AF134:AG134"/>
    <mergeCell ref="AH134:AI134"/>
    <mergeCell ref="AJ134:AL134"/>
    <mergeCell ref="BG133:BI133"/>
    <mergeCell ref="BJ133:BM133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AQ133:AS133"/>
    <mergeCell ref="AT133:AU133"/>
    <mergeCell ref="AV133:AW133"/>
    <mergeCell ref="AX133:AZ133"/>
    <mergeCell ref="BA133:BC133"/>
    <mergeCell ref="BD133:BF133"/>
    <mergeCell ref="AC133:AE133"/>
    <mergeCell ref="AF133:AG133"/>
    <mergeCell ref="AH133:AI133"/>
    <mergeCell ref="AJ133:AL133"/>
    <mergeCell ref="AM133:AN133"/>
    <mergeCell ref="AO133:AP133"/>
    <mergeCell ref="BN132:BP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V132:AW132"/>
    <mergeCell ref="AX132:AZ132"/>
    <mergeCell ref="BA132:BC132"/>
    <mergeCell ref="BD132:BF132"/>
    <mergeCell ref="BG132:BI132"/>
    <mergeCell ref="BJ132:BM132"/>
    <mergeCell ref="AH132:AI132"/>
    <mergeCell ref="AJ132:AL132"/>
    <mergeCell ref="AM132:AN132"/>
    <mergeCell ref="AO132:AP132"/>
    <mergeCell ref="AQ132:AS132"/>
    <mergeCell ref="AT132:AU132"/>
    <mergeCell ref="Q132:S132"/>
    <mergeCell ref="T132:V132"/>
    <mergeCell ref="W132:Y132"/>
    <mergeCell ref="Z132:AB132"/>
    <mergeCell ref="AC132:AE132"/>
    <mergeCell ref="AF132:AG132"/>
    <mergeCell ref="BA131:BC131"/>
    <mergeCell ref="BD131:BF131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BG130:BI130"/>
    <mergeCell ref="BJ130:BM130"/>
    <mergeCell ref="BN130:BP130"/>
    <mergeCell ref="B131:D131"/>
    <mergeCell ref="E131:G131"/>
    <mergeCell ref="H131:J131"/>
    <mergeCell ref="K131:M131"/>
    <mergeCell ref="N131:P131"/>
    <mergeCell ref="Q131:S131"/>
    <mergeCell ref="T131:V131"/>
    <mergeCell ref="AQ130:AS130"/>
    <mergeCell ref="AT130:AU130"/>
    <mergeCell ref="AV130:AW130"/>
    <mergeCell ref="AX130:AZ130"/>
    <mergeCell ref="BA130:BC130"/>
    <mergeCell ref="BD130:BF130"/>
    <mergeCell ref="AC130:AE130"/>
    <mergeCell ref="AF130:AG130"/>
    <mergeCell ref="AH130:AI130"/>
    <mergeCell ref="AJ130:AL130"/>
    <mergeCell ref="AM130:AN130"/>
    <mergeCell ref="AO130:AP130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V129:AW129"/>
    <mergeCell ref="AX129:AZ129"/>
    <mergeCell ref="BA129:BC129"/>
    <mergeCell ref="BD129:BF129"/>
    <mergeCell ref="BG129:BI129"/>
    <mergeCell ref="BJ129:BM129"/>
    <mergeCell ref="AH129:AI129"/>
    <mergeCell ref="AJ129:AL129"/>
    <mergeCell ref="AM129:AN129"/>
    <mergeCell ref="AO129:AP129"/>
    <mergeCell ref="AQ129:AS129"/>
    <mergeCell ref="AT129:AU129"/>
    <mergeCell ref="Q129:S129"/>
    <mergeCell ref="T129:V129"/>
    <mergeCell ref="W129:Y129"/>
    <mergeCell ref="Z129:AB129"/>
    <mergeCell ref="AC129:AE129"/>
    <mergeCell ref="AF129:AG129"/>
    <mergeCell ref="AV128:AW128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AH128:AI128"/>
    <mergeCell ref="AJ128:AL128"/>
    <mergeCell ref="AM128:AN128"/>
    <mergeCell ref="AO128:AP128"/>
    <mergeCell ref="AQ128:AS128"/>
    <mergeCell ref="AT128:AU128"/>
    <mergeCell ref="Q128:S128"/>
    <mergeCell ref="T128:V128"/>
    <mergeCell ref="W128:Y128"/>
    <mergeCell ref="Z128:AB128"/>
    <mergeCell ref="AC128:AE128"/>
    <mergeCell ref="AF128:AG128"/>
    <mergeCell ref="AM127:AN127"/>
    <mergeCell ref="AO127:AP127"/>
    <mergeCell ref="AQ127:AS127"/>
    <mergeCell ref="AT127:AU127"/>
    <mergeCell ref="AV127:AW127"/>
    <mergeCell ref="B128:D128"/>
    <mergeCell ref="E128:G128"/>
    <mergeCell ref="H128:J128"/>
    <mergeCell ref="K128:M128"/>
    <mergeCell ref="N128:P128"/>
    <mergeCell ref="B127:G127"/>
    <mergeCell ref="H127:M127"/>
    <mergeCell ref="N127:S127"/>
    <mergeCell ref="T127:V127"/>
    <mergeCell ref="W127:Y127"/>
    <mergeCell ref="Z127:AB127"/>
    <mergeCell ref="BN125:BP128"/>
    <mergeCell ref="AC126:AI126"/>
    <mergeCell ref="AJ126:AP126"/>
    <mergeCell ref="AQ126:AW126"/>
    <mergeCell ref="AX126:AZ127"/>
    <mergeCell ref="BA126:BC127"/>
    <mergeCell ref="AC127:AE127"/>
    <mergeCell ref="AF127:AG127"/>
    <mergeCell ref="AH127:AI127"/>
    <mergeCell ref="AJ127:AL127"/>
    <mergeCell ref="A123:BA123"/>
    <mergeCell ref="A124:BL124"/>
    <mergeCell ref="A125:A128"/>
    <mergeCell ref="B125:S126"/>
    <mergeCell ref="T125:AB126"/>
    <mergeCell ref="AC125:AW125"/>
    <mergeCell ref="AX125:BC125"/>
    <mergeCell ref="BD125:BF127"/>
    <mergeCell ref="BG125:BI127"/>
    <mergeCell ref="BJ125:BM128"/>
    <mergeCell ref="H119:Q119"/>
    <mergeCell ref="Z119:AP119"/>
    <mergeCell ref="AS119:BF119"/>
    <mergeCell ref="H121:Q121"/>
    <mergeCell ref="Z121:AP121"/>
    <mergeCell ref="AS121:BB121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L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E103:AE108"/>
    <mergeCell ref="AF103:AF108"/>
    <mergeCell ref="AG103:AG108"/>
    <mergeCell ref="AH103:AH108"/>
    <mergeCell ref="AI103:AI108"/>
    <mergeCell ref="AJ103:AJ108"/>
    <mergeCell ref="Y103:Y108"/>
    <mergeCell ref="Z103:Z108"/>
    <mergeCell ref="AA103:AA108"/>
    <mergeCell ref="AB103:AB108"/>
    <mergeCell ref="AC103:AC108"/>
    <mergeCell ref="AD103:AD108"/>
    <mergeCell ref="S103:S108"/>
    <mergeCell ref="T103:T108"/>
    <mergeCell ref="U103:U108"/>
    <mergeCell ref="V103:V108"/>
    <mergeCell ref="W103:W108"/>
    <mergeCell ref="X103:X108"/>
    <mergeCell ref="M103:M108"/>
    <mergeCell ref="N103:N108"/>
    <mergeCell ref="O103:O108"/>
    <mergeCell ref="P103:P108"/>
    <mergeCell ref="Q103:Q108"/>
    <mergeCell ref="R103:R108"/>
    <mergeCell ref="G103:G108"/>
    <mergeCell ref="H103:H108"/>
    <mergeCell ref="I103:I108"/>
    <mergeCell ref="J103:J108"/>
    <mergeCell ref="K103:K108"/>
    <mergeCell ref="L103:L108"/>
    <mergeCell ref="A103:A108"/>
    <mergeCell ref="B103:B108"/>
    <mergeCell ref="C103:C108"/>
    <mergeCell ref="D103:D108"/>
    <mergeCell ref="E103:E108"/>
    <mergeCell ref="F103:F108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E89:AE94"/>
    <mergeCell ref="AF89:AF94"/>
    <mergeCell ref="AG89:AG94"/>
    <mergeCell ref="AH89:AH94"/>
    <mergeCell ref="AI89:AI94"/>
    <mergeCell ref="AJ89:AJ94"/>
    <mergeCell ref="Y89:Y94"/>
    <mergeCell ref="Z89:Z94"/>
    <mergeCell ref="AA89:AA94"/>
    <mergeCell ref="AB89:AB94"/>
    <mergeCell ref="AC89:AC94"/>
    <mergeCell ref="AD89:AD94"/>
    <mergeCell ref="S89:S94"/>
    <mergeCell ref="T89:T94"/>
    <mergeCell ref="U89:U94"/>
    <mergeCell ref="V89:V94"/>
    <mergeCell ref="W89:W94"/>
    <mergeCell ref="X89:X94"/>
    <mergeCell ref="M89:M94"/>
    <mergeCell ref="N89:N94"/>
    <mergeCell ref="O89:O94"/>
    <mergeCell ref="P89:P94"/>
    <mergeCell ref="Q89:Q94"/>
    <mergeCell ref="R89:R94"/>
    <mergeCell ref="G89:G94"/>
    <mergeCell ref="H89:H94"/>
    <mergeCell ref="I89:I94"/>
    <mergeCell ref="J89:J94"/>
    <mergeCell ref="K89:K94"/>
    <mergeCell ref="L89:L94"/>
    <mergeCell ref="A89:A94"/>
    <mergeCell ref="B89:B94"/>
    <mergeCell ref="C89:C94"/>
    <mergeCell ref="D89:D94"/>
    <mergeCell ref="E89:E94"/>
    <mergeCell ref="F89:F94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E75:AE80"/>
    <mergeCell ref="AF75:AF80"/>
    <mergeCell ref="AG75:AG80"/>
    <mergeCell ref="AH75:AH80"/>
    <mergeCell ref="AI75:AI80"/>
    <mergeCell ref="AJ75:AJ80"/>
    <mergeCell ref="Y75:Y80"/>
    <mergeCell ref="Z75:Z80"/>
    <mergeCell ref="AA75:AA80"/>
    <mergeCell ref="AB75:AB80"/>
    <mergeCell ref="AC75:AC80"/>
    <mergeCell ref="AD75:AD80"/>
    <mergeCell ref="S75:S80"/>
    <mergeCell ref="T75:T80"/>
    <mergeCell ref="U75:U80"/>
    <mergeCell ref="V75:V80"/>
    <mergeCell ref="W75:W80"/>
    <mergeCell ref="X75:X80"/>
    <mergeCell ref="M75:M80"/>
    <mergeCell ref="N75:N80"/>
    <mergeCell ref="O75:O80"/>
    <mergeCell ref="P75:P80"/>
    <mergeCell ref="Q75:Q80"/>
    <mergeCell ref="R75:R80"/>
    <mergeCell ref="G75:G80"/>
    <mergeCell ref="H75:H80"/>
    <mergeCell ref="I75:I80"/>
    <mergeCell ref="J75:J80"/>
    <mergeCell ref="K75:K80"/>
    <mergeCell ref="L75:L80"/>
    <mergeCell ref="A75:A80"/>
    <mergeCell ref="B75:B80"/>
    <mergeCell ref="C75:C80"/>
    <mergeCell ref="D75:D80"/>
    <mergeCell ref="E75:E80"/>
    <mergeCell ref="F75:F80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AV28:AV29"/>
    <mergeCell ref="AW28:AW29"/>
    <mergeCell ref="AX28:AX29"/>
    <mergeCell ref="AY28:AY29"/>
    <mergeCell ref="AZ28:AZ29"/>
    <mergeCell ref="BA28:BA29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AQ25:AQ26"/>
    <mergeCell ref="AR25:AR26"/>
    <mergeCell ref="AS25:AS26"/>
    <mergeCell ref="AT25:AT26"/>
    <mergeCell ref="AU25:AU26"/>
    <mergeCell ref="AV25:AV26"/>
    <mergeCell ref="AK25:AK26"/>
    <mergeCell ref="AL25:AL26"/>
    <mergeCell ref="AM25:AM26"/>
    <mergeCell ref="AN25:AN26"/>
    <mergeCell ref="AO25:AO26"/>
    <mergeCell ref="AP25:AP26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AQ19:AQ20"/>
    <mergeCell ref="AR19:AR20"/>
    <mergeCell ref="AS19:AS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0"/>
  <sheetViews>
    <sheetView tabSelected="1" topLeftCell="A42" workbookViewId="0">
      <selection activeCell="P73" sqref="P73:P76"/>
    </sheetView>
  </sheetViews>
  <sheetFormatPr defaultRowHeight="14.25"/>
  <cols>
    <col min="1" max="1" width="8.5" style="208" customWidth="1"/>
    <col min="2" max="2" width="30.125" style="422" customWidth="1"/>
    <col min="3" max="3" width="4.125" style="208" customWidth="1"/>
    <col min="4" max="4" width="3" style="208" customWidth="1"/>
    <col min="5" max="6" width="4.25" style="208" customWidth="1"/>
    <col min="7" max="7" width="7" style="208" customWidth="1"/>
    <col min="8" max="8" width="7.125" style="208" customWidth="1"/>
    <col min="9" max="9" width="5.875" style="208" customWidth="1"/>
    <col min="10" max="10" width="6.125" style="208" customWidth="1"/>
    <col min="11" max="11" width="5.375" style="208" customWidth="1"/>
    <col min="12" max="12" width="5.625" style="208" customWidth="1"/>
    <col min="13" max="13" width="5" style="208" customWidth="1"/>
    <col min="14" max="16" width="3.75" style="208" customWidth="1"/>
    <col min="17" max="24" width="6.5" style="208" customWidth="1"/>
    <col min="25" max="25" width="5.875" style="208" customWidth="1"/>
    <col min="26" max="30" width="4" style="208" customWidth="1"/>
    <col min="31" max="31" width="3.75" style="208" customWidth="1"/>
    <col min="32" max="32" width="4" style="208" customWidth="1"/>
    <col min="33" max="33" width="3.375" style="208" customWidth="1"/>
    <col min="34" max="34" width="5.25" style="208" customWidth="1"/>
    <col min="35" max="35" width="4.125" style="208" customWidth="1"/>
    <col min="36" max="36" width="3.875" style="208" customWidth="1"/>
    <col min="37" max="37" width="4.5" style="208" customWidth="1"/>
    <col min="38" max="38" width="4.125" style="208" customWidth="1"/>
    <col min="39" max="39" width="4.25" style="208" customWidth="1"/>
    <col min="40" max="41" width="3.875" style="208" customWidth="1"/>
    <col min="42" max="42" width="3.375" style="208" customWidth="1"/>
    <col min="43" max="50" width="4" style="208" customWidth="1"/>
    <col min="51" max="51" width="5" style="208" customWidth="1"/>
    <col min="52" max="66" width="4" style="208" customWidth="1"/>
    <col min="67" max="67" width="5.375" style="208" customWidth="1"/>
    <col min="68" max="90" width="4" style="208" customWidth="1"/>
    <col min="91" max="91" width="5.125" style="208" customWidth="1"/>
    <col min="92" max="92" width="6.125" style="208" customWidth="1"/>
    <col min="93" max="93" width="5.125" style="208" customWidth="1"/>
    <col min="94" max="95" width="6.625" style="208" customWidth="1"/>
    <col min="96" max="119" width="6.625" style="6" customWidth="1"/>
    <col min="120" max="1024" width="6.625" style="208" customWidth="1"/>
    <col min="1025" max="1025" width="9" customWidth="1"/>
  </cols>
  <sheetData>
    <row r="1" spans="1:119" s="2" customFormat="1" ht="48" customHeight="1">
      <c r="A1" s="539" t="s">
        <v>606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</row>
    <row r="2" spans="1:119" s="6" customFormat="1" ht="13.5" customHeight="1">
      <c r="A2" s="527" t="s">
        <v>148</v>
      </c>
      <c r="B2" s="540" t="s">
        <v>149</v>
      </c>
      <c r="C2" s="534" t="s">
        <v>150</v>
      </c>
      <c r="D2" s="534"/>
      <c r="E2" s="534"/>
      <c r="F2" s="534"/>
      <c r="G2" s="534"/>
      <c r="H2" s="517"/>
      <c r="I2" s="517"/>
      <c r="J2" s="517"/>
      <c r="K2" s="517"/>
      <c r="L2" s="517"/>
      <c r="M2" s="517"/>
      <c r="N2" s="517"/>
      <c r="O2" s="517"/>
      <c r="P2" s="517"/>
      <c r="Q2" s="534" t="s">
        <v>151</v>
      </c>
      <c r="R2" s="534"/>
      <c r="S2" s="534"/>
      <c r="T2" s="534"/>
      <c r="U2" s="534"/>
      <c r="V2" s="534"/>
      <c r="W2" s="534"/>
      <c r="X2" s="534"/>
      <c r="Y2" s="512" t="s">
        <v>152</v>
      </c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 t="s">
        <v>153</v>
      </c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512" t="s">
        <v>154</v>
      </c>
      <c r="BH2" s="512"/>
      <c r="BI2" s="512"/>
      <c r="BJ2" s="512"/>
      <c r="BK2" s="512"/>
      <c r="BL2" s="512"/>
      <c r="BM2" s="512"/>
      <c r="BN2" s="512"/>
      <c r="BO2" s="512"/>
      <c r="BP2" s="512"/>
      <c r="BQ2" s="512"/>
      <c r="BR2" s="512"/>
      <c r="BS2" s="512"/>
      <c r="BT2" s="512"/>
      <c r="BU2" s="512"/>
      <c r="BV2" s="512"/>
      <c r="BW2" s="512" t="s">
        <v>155</v>
      </c>
      <c r="BX2" s="512"/>
      <c r="BY2" s="512"/>
      <c r="BZ2" s="512"/>
      <c r="CA2" s="512"/>
      <c r="CB2" s="512"/>
      <c r="CC2" s="512"/>
      <c r="CD2" s="512"/>
      <c r="CE2" s="512"/>
      <c r="CF2" s="512"/>
      <c r="CG2" s="512"/>
      <c r="CH2" s="512"/>
      <c r="CI2" s="512"/>
      <c r="CJ2" s="512"/>
      <c r="CK2" s="512"/>
      <c r="CL2" s="512"/>
      <c r="CM2" s="538" t="s">
        <v>130</v>
      </c>
      <c r="CN2" s="525" t="s">
        <v>156</v>
      </c>
      <c r="CO2" s="525"/>
      <c r="CP2" s="525" t="s">
        <v>157</v>
      </c>
      <c r="CQ2" s="525"/>
    </row>
    <row r="3" spans="1:119" s="6" customFormat="1" ht="12.75">
      <c r="A3" s="527"/>
      <c r="B3" s="540"/>
      <c r="C3" s="534"/>
      <c r="D3" s="534"/>
      <c r="E3" s="534"/>
      <c r="F3" s="534"/>
      <c r="G3" s="534"/>
      <c r="H3" s="517"/>
      <c r="I3" s="517"/>
      <c r="J3" s="517"/>
      <c r="K3" s="517"/>
      <c r="L3" s="517"/>
      <c r="M3" s="517"/>
      <c r="N3" s="517"/>
      <c r="O3" s="517"/>
      <c r="P3" s="517"/>
      <c r="Q3" s="534" t="s">
        <v>152</v>
      </c>
      <c r="R3" s="534"/>
      <c r="S3" s="534" t="s">
        <v>153</v>
      </c>
      <c r="T3" s="534"/>
      <c r="U3" s="534" t="s">
        <v>154</v>
      </c>
      <c r="V3" s="534"/>
      <c r="W3" s="534" t="s">
        <v>155</v>
      </c>
      <c r="X3" s="534"/>
      <c r="Y3" s="537" t="s">
        <v>158</v>
      </c>
      <c r="Z3" s="537"/>
      <c r="AA3" s="537"/>
      <c r="AB3" s="537"/>
      <c r="AC3" s="537"/>
      <c r="AD3" s="537"/>
      <c r="AE3" s="537"/>
      <c r="AF3" s="537"/>
      <c r="AG3" s="537"/>
      <c r="AH3" s="537" t="s">
        <v>159</v>
      </c>
      <c r="AI3" s="537"/>
      <c r="AJ3" s="537"/>
      <c r="AK3" s="537"/>
      <c r="AL3" s="537"/>
      <c r="AM3" s="537"/>
      <c r="AN3" s="537"/>
      <c r="AO3" s="537"/>
      <c r="AP3" s="537"/>
      <c r="AQ3" s="537" t="s">
        <v>160</v>
      </c>
      <c r="AR3" s="537"/>
      <c r="AS3" s="537"/>
      <c r="AT3" s="537"/>
      <c r="AU3" s="537"/>
      <c r="AV3" s="537"/>
      <c r="AW3" s="537"/>
      <c r="AX3" s="537"/>
      <c r="AY3" s="537" t="s">
        <v>161</v>
      </c>
      <c r="AZ3" s="537"/>
      <c r="BA3" s="537"/>
      <c r="BB3" s="537"/>
      <c r="BC3" s="537"/>
      <c r="BD3" s="537"/>
      <c r="BE3" s="537"/>
      <c r="BF3" s="537"/>
      <c r="BG3" s="537" t="s">
        <v>162</v>
      </c>
      <c r="BH3" s="537"/>
      <c r="BI3" s="537"/>
      <c r="BJ3" s="537"/>
      <c r="BK3" s="537"/>
      <c r="BL3" s="537"/>
      <c r="BM3" s="537"/>
      <c r="BN3" s="537"/>
      <c r="BO3" s="537" t="s">
        <v>163</v>
      </c>
      <c r="BP3" s="537"/>
      <c r="BQ3" s="537"/>
      <c r="BR3" s="537"/>
      <c r="BS3" s="537"/>
      <c r="BT3" s="537"/>
      <c r="BU3" s="537"/>
      <c r="BV3" s="537"/>
      <c r="BW3" s="537" t="s">
        <v>164</v>
      </c>
      <c r="BX3" s="537"/>
      <c r="BY3" s="537"/>
      <c r="BZ3" s="537"/>
      <c r="CA3" s="537"/>
      <c r="CB3" s="537"/>
      <c r="CC3" s="537"/>
      <c r="CD3" s="537"/>
      <c r="CE3" s="537" t="s">
        <v>165</v>
      </c>
      <c r="CF3" s="537"/>
      <c r="CG3" s="537"/>
      <c r="CH3" s="537"/>
      <c r="CI3" s="537"/>
      <c r="CJ3" s="537"/>
      <c r="CK3" s="537"/>
      <c r="CL3" s="537"/>
      <c r="CM3" s="538"/>
      <c r="CN3" s="525"/>
      <c r="CO3" s="525"/>
      <c r="CP3" s="525"/>
      <c r="CQ3" s="525"/>
    </row>
    <row r="4" spans="1:119" s="6" customFormat="1" ht="13.5" customHeight="1">
      <c r="A4" s="527"/>
      <c r="B4" s="540"/>
      <c r="C4" s="541" t="s">
        <v>166</v>
      </c>
      <c r="D4" s="541" t="s">
        <v>167</v>
      </c>
      <c r="E4" s="541" t="s">
        <v>168</v>
      </c>
      <c r="F4" s="541" t="s">
        <v>169</v>
      </c>
      <c r="G4" s="534" t="s">
        <v>170</v>
      </c>
      <c r="H4" s="542" t="s">
        <v>171</v>
      </c>
      <c r="I4" s="543" t="s">
        <v>172</v>
      </c>
      <c r="J4" s="544" t="s">
        <v>173</v>
      </c>
      <c r="K4" s="534" t="s">
        <v>174</v>
      </c>
      <c r="L4" s="534"/>
      <c r="M4" s="534"/>
      <c r="N4" s="534"/>
      <c r="O4" s="534"/>
      <c r="P4" s="547" t="s">
        <v>175</v>
      </c>
      <c r="Q4" s="534" t="s">
        <v>176</v>
      </c>
      <c r="R4" s="534" t="s">
        <v>177</v>
      </c>
      <c r="S4" s="534" t="s">
        <v>178</v>
      </c>
      <c r="T4" s="534" t="s">
        <v>179</v>
      </c>
      <c r="U4" s="534" t="s">
        <v>180</v>
      </c>
      <c r="V4" s="534" t="s">
        <v>181</v>
      </c>
      <c r="W4" s="534" t="s">
        <v>182</v>
      </c>
      <c r="X4" s="534" t="s">
        <v>183</v>
      </c>
      <c r="Y4" s="537" t="s">
        <v>184</v>
      </c>
      <c r="Z4" s="537"/>
      <c r="AA4" s="537"/>
      <c r="AB4" s="537"/>
      <c r="AC4" s="537"/>
      <c r="AD4" s="537"/>
      <c r="AE4" s="537"/>
      <c r="AF4" s="537"/>
      <c r="AG4" s="537"/>
      <c r="AH4" s="537" t="s">
        <v>185</v>
      </c>
      <c r="AI4" s="537"/>
      <c r="AJ4" s="537"/>
      <c r="AK4" s="537"/>
      <c r="AL4" s="537"/>
      <c r="AM4" s="537"/>
      <c r="AN4" s="537"/>
      <c r="AO4" s="537"/>
      <c r="AP4" s="537"/>
      <c r="AQ4" s="537" t="s">
        <v>186</v>
      </c>
      <c r="AR4" s="537"/>
      <c r="AS4" s="537"/>
      <c r="AT4" s="537"/>
      <c r="AU4" s="537"/>
      <c r="AV4" s="537"/>
      <c r="AW4" s="537"/>
      <c r="AX4" s="537"/>
      <c r="AY4" s="537" t="s">
        <v>187</v>
      </c>
      <c r="AZ4" s="537"/>
      <c r="BA4" s="537"/>
      <c r="BB4" s="537"/>
      <c r="BC4" s="537"/>
      <c r="BD4" s="537"/>
      <c r="BE4" s="537"/>
      <c r="BF4" s="537"/>
      <c r="BG4" s="537" t="s">
        <v>188</v>
      </c>
      <c r="BH4" s="537"/>
      <c r="BI4" s="537"/>
      <c r="BJ4" s="537"/>
      <c r="BK4" s="537"/>
      <c r="BL4" s="537"/>
      <c r="BM4" s="537"/>
      <c r="BN4" s="537"/>
      <c r="BO4" s="537" t="s">
        <v>189</v>
      </c>
      <c r="BP4" s="537"/>
      <c r="BQ4" s="537"/>
      <c r="BR4" s="537"/>
      <c r="BS4" s="537"/>
      <c r="BT4" s="537"/>
      <c r="BU4" s="537"/>
      <c r="BV4" s="537"/>
      <c r="BW4" s="537" t="s">
        <v>190</v>
      </c>
      <c r="BX4" s="537"/>
      <c r="BY4" s="537"/>
      <c r="BZ4" s="537"/>
      <c r="CA4" s="537"/>
      <c r="CB4" s="537"/>
      <c r="CC4" s="537"/>
      <c r="CD4" s="537"/>
      <c r="CE4" s="537" t="s">
        <v>191</v>
      </c>
      <c r="CF4" s="537"/>
      <c r="CG4" s="537"/>
      <c r="CH4" s="537"/>
      <c r="CI4" s="537"/>
      <c r="CJ4" s="537"/>
      <c r="CK4" s="537"/>
      <c r="CL4" s="537"/>
      <c r="CM4" s="538"/>
      <c r="CN4" s="525"/>
      <c r="CO4" s="525"/>
      <c r="CP4" s="525"/>
      <c r="CQ4" s="525"/>
    </row>
    <row r="5" spans="1:119" s="6" customFormat="1" ht="12.75">
      <c r="A5" s="527"/>
      <c r="B5" s="540"/>
      <c r="C5" s="541"/>
      <c r="D5" s="541"/>
      <c r="E5" s="541"/>
      <c r="F5" s="541"/>
      <c r="G5" s="534"/>
      <c r="H5" s="542"/>
      <c r="I5" s="543"/>
      <c r="J5" s="544"/>
      <c r="K5" s="548" t="s">
        <v>130</v>
      </c>
      <c r="L5" s="527" t="s">
        <v>192</v>
      </c>
      <c r="M5" s="527"/>
      <c r="N5" s="527"/>
      <c r="O5" s="527"/>
      <c r="P5" s="547"/>
      <c r="Q5" s="534"/>
      <c r="R5" s="534"/>
      <c r="S5" s="534"/>
      <c r="T5" s="534"/>
      <c r="U5" s="534"/>
      <c r="V5" s="534"/>
      <c r="W5" s="534"/>
      <c r="X5" s="534"/>
      <c r="Y5" s="531" t="s">
        <v>171</v>
      </c>
      <c r="Z5" s="532" t="s">
        <v>172</v>
      </c>
      <c r="AA5" s="533" t="s">
        <v>173</v>
      </c>
      <c r="AB5" s="536" t="s">
        <v>130</v>
      </c>
      <c r="AC5" s="527" t="s">
        <v>192</v>
      </c>
      <c r="AD5" s="527"/>
      <c r="AE5" s="527"/>
      <c r="AF5" s="527"/>
      <c r="AG5" s="547" t="s">
        <v>175</v>
      </c>
      <c r="AH5" s="531" t="s">
        <v>171</v>
      </c>
      <c r="AI5" s="532" t="s">
        <v>172</v>
      </c>
      <c r="AJ5" s="533" t="s">
        <v>173</v>
      </c>
      <c r="AK5" s="536" t="s">
        <v>130</v>
      </c>
      <c r="AL5" s="527" t="s">
        <v>192</v>
      </c>
      <c r="AM5" s="527"/>
      <c r="AN5" s="527"/>
      <c r="AO5" s="527"/>
      <c r="AP5" s="541" t="s">
        <v>175</v>
      </c>
      <c r="AQ5" s="531" t="s">
        <v>171</v>
      </c>
      <c r="AR5" s="532" t="s">
        <v>172</v>
      </c>
      <c r="AS5" s="533" t="s">
        <v>173</v>
      </c>
      <c r="AT5" s="536" t="s">
        <v>130</v>
      </c>
      <c r="AU5" s="527" t="s">
        <v>192</v>
      </c>
      <c r="AV5" s="527"/>
      <c r="AW5" s="527"/>
      <c r="AX5" s="527"/>
      <c r="AY5" s="531" t="s">
        <v>171</v>
      </c>
      <c r="AZ5" s="532" t="s">
        <v>172</v>
      </c>
      <c r="BA5" s="533" t="s">
        <v>173</v>
      </c>
      <c r="BB5" s="536" t="s">
        <v>130</v>
      </c>
      <c r="BC5" s="527" t="s">
        <v>192</v>
      </c>
      <c r="BD5" s="527"/>
      <c r="BE5" s="527"/>
      <c r="BF5" s="527"/>
      <c r="BG5" s="531" t="s">
        <v>171</v>
      </c>
      <c r="BH5" s="532" t="s">
        <v>172</v>
      </c>
      <c r="BI5" s="533" t="s">
        <v>173</v>
      </c>
      <c r="BJ5" s="536" t="s">
        <v>130</v>
      </c>
      <c r="BK5" s="527" t="s">
        <v>192</v>
      </c>
      <c r="BL5" s="527"/>
      <c r="BM5" s="527"/>
      <c r="BN5" s="527"/>
      <c r="BO5" s="531" t="s">
        <v>171</v>
      </c>
      <c r="BP5" s="532" t="s">
        <v>172</v>
      </c>
      <c r="BQ5" s="533" t="s">
        <v>173</v>
      </c>
      <c r="BR5" s="536" t="s">
        <v>130</v>
      </c>
      <c r="BS5" s="527" t="s">
        <v>192</v>
      </c>
      <c r="BT5" s="527"/>
      <c r="BU5" s="527"/>
      <c r="BV5" s="527"/>
      <c r="BW5" s="531" t="s">
        <v>171</v>
      </c>
      <c r="BX5" s="532" t="s">
        <v>172</v>
      </c>
      <c r="BY5" s="533" t="s">
        <v>173</v>
      </c>
      <c r="BZ5" s="536" t="s">
        <v>130</v>
      </c>
      <c r="CA5" s="527" t="s">
        <v>192</v>
      </c>
      <c r="CB5" s="527"/>
      <c r="CC5" s="527"/>
      <c r="CD5" s="527"/>
      <c r="CE5" s="531" t="s">
        <v>171</v>
      </c>
      <c r="CF5" s="532" t="s">
        <v>172</v>
      </c>
      <c r="CG5" s="533" t="s">
        <v>173</v>
      </c>
      <c r="CH5" s="536" t="s">
        <v>130</v>
      </c>
      <c r="CI5" s="527" t="s">
        <v>192</v>
      </c>
      <c r="CJ5" s="527"/>
      <c r="CK5" s="527"/>
      <c r="CL5" s="527"/>
      <c r="CM5" s="538"/>
      <c r="CN5" s="525"/>
      <c r="CO5" s="525"/>
      <c r="CP5" s="525"/>
      <c r="CQ5" s="525"/>
    </row>
    <row r="6" spans="1:119" s="6" customFormat="1" ht="11.25">
      <c r="A6" s="527"/>
      <c r="B6" s="540"/>
      <c r="C6" s="541"/>
      <c r="D6" s="541"/>
      <c r="E6" s="541"/>
      <c r="F6" s="541"/>
      <c r="G6" s="534"/>
      <c r="H6" s="542"/>
      <c r="I6" s="543"/>
      <c r="J6" s="544"/>
      <c r="K6" s="548"/>
      <c r="L6" s="545" t="s">
        <v>193</v>
      </c>
      <c r="M6" s="546" t="s">
        <v>194</v>
      </c>
      <c r="N6" s="541" t="s">
        <v>195</v>
      </c>
      <c r="O6" s="541" t="s">
        <v>196</v>
      </c>
      <c r="P6" s="547"/>
      <c r="Q6" s="534" t="s">
        <v>197</v>
      </c>
      <c r="R6" s="534" t="s">
        <v>198</v>
      </c>
      <c r="S6" s="534" t="s">
        <v>199</v>
      </c>
      <c r="T6" s="534" t="s">
        <v>200</v>
      </c>
      <c r="U6" s="534" t="s">
        <v>201</v>
      </c>
      <c r="V6" s="534" t="s">
        <v>202</v>
      </c>
      <c r="W6" s="534" t="s">
        <v>203</v>
      </c>
      <c r="X6" s="534" t="s">
        <v>203</v>
      </c>
      <c r="Y6" s="531"/>
      <c r="Z6" s="532"/>
      <c r="AA6" s="533"/>
      <c r="AB6" s="536"/>
      <c r="AC6" s="528" t="s">
        <v>193</v>
      </c>
      <c r="AD6" s="529" t="s">
        <v>194</v>
      </c>
      <c r="AE6" s="530" t="s">
        <v>195</v>
      </c>
      <c r="AF6" s="530" t="s">
        <v>196</v>
      </c>
      <c r="AG6" s="547"/>
      <c r="AH6" s="531"/>
      <c r="AI6" s="532"/>
      <c r="AJ6" s="533"/>
      <c r="AK6" s="536"/>
      <c r="AL6" s="528" t="s">
        <v>193</v>
      </c>
      <c r="AM6" s="529" t="s">
        <v>194</v>
      </c>
      <c r="AN6" s="530" t="s">
        <v>195</v>
      </c>
      <c r="AO6" s="530" t="s">
        <v>196</v>
      </c>
      <c r="AP6" s="541"/>
      <c r="AQ6" s="531"/>
      <c r="AR6" s="532"/>
      <c r="AS6" s="533"/>
      <c r="AT6" s="536"/>
      <c r="AU6" s="528" t="s">
        <v>193</v>
      </c>
      <c r="AV6" s="529" t="s">
        <v>194</v>
      </c>
      <c r="AW6" s="530" t="s">
        <v>195</v>
      </c>
      <c r="AX6" s="530" t="s">
        <v>196</v>
      </c>
      <c r="AY6" s="531"/>
      <c r="AZ6" s="532"/>
      <c r="BA6" s="533"/>
      <c r="BB6" s="536"/>
      <c r="BC6" s="528" t="s">
        <v>193</v>
      </c>
      <c r="BD6" s="529" t="s">
        <v>194</v>
      </c>
      <c r="BE6" s="530" t="s">
        <v>195</v>
      </c>
      <c r="BF6" s="530" t="s">
        <v>196</v>
      </c>
      <c r="BG6" s="531"/>
      <c r="BH6" s="532"/>
      <c r="BI6" s="533"/>
      <c r="BJ6" s="536"/>
      <c r="BK6" s="528" t="s">
        <v>193</v>
      </c>
      <c r="BL6" s="529" t="s">
        <v>194</v>
      </c>
      <c r="BM6" s="530" t="s">
        <v>195</v>
      </c>
      <c r="BN6" s="530" t="s">
        <v>196</v>
      </c>
      <c r="BO6" s="531"/>
      <c r="BP6" s="532"/>
      <c r="BQ6" s="533"/>
      <c r="BR6" s="536"/>
      <c r="BS6" s="528" t="s">
        <v>193</v>
      </c>
      <c r="BT6" s="529" t="s">
        <v>194</v>
      </c>
      <c r="BU6" s="530" t="s">
        <v>195</v>
      </c>
      <c r="BV6" s="530" t="s">
        <v>196</v>
      </c>
      <c r="BW6" s="531"/>
      <c r="BX6" s="532"/>
      <c r="BY6" s="533"/>
      <c r="BZ6" s="536"/>
      <c r="CA6" s="528" t="s">
        <v>193</v>
      </c>
      <c r="CB6" s="529" t="s">
        <v>194</v>
      </c>
      <c r="CC6" s="530" t="s">
        <v>195</v>
      </c>
      <c r="CD6" s="530" t="s">
        <v>196</v>
      </c>
      <c r="CE6" s="531"/>
      <c r="CF6" s="532"/>
      <c r="CG6" s="533"/>
      <c r="CH6" s="536"/>
      <c r="CI6" s="528" t="s">
        <v>193</v>
      </c>
      <c r="CJ6" s="529" t="s">
        <v>194</v>
      </c>
      <c r="CK6" s="530" t="s">
        <v>195</v>
      </c>
      <c r="CL6" s="530" t="s">
        <v>196</v>
      </c>
      <c r="CM6" s="538"/>
      <c r="CN6" s="525" t="s">
        <v>204</v>
      </c>
      <c r="CO6" s="525" t="s">
        <v>205</v>
      </c>
      <c r="CP6" s="525" t="s">
        <v>204</v>
      </c>
      <c r="CQ6" s="526" t="s">
        <v>205</v>
      </c>
    </row>
    <row r="7" spans="1:119" s="6" customFormat="1" ht="11.25">
      <c r="A7" s="527"/>
      <c r="B7" s="540"/>
      <c r="C7" s="541"/>
      <c r="D7" s="541"/>
      <c r="E7" s="541"/>
      <c r="F7" s="541"/>
      <c r="G7" s="534"/>
      <c r="H7" s="542"/>
      <c r="I7" s="543"/>
      <c r="J7" s="544"/>
      <c r="K7" s="548"/>
      <c r="L7" s="545"/>
      <c r="M7" s="546"/>
      <c r="N7" s="541"/>
      <c r="O7" s="541"/>
      <c r="P7" s="547"/>
      <c r="Q7" s="534"/>
      <c r="R7" s="534"/>
      <c r="S7" s="534"/>
      <c r="T7" s="534"/>
      <c r="U7" s="534"/>
      <c r="V7" s="534"/>
      <c r="W7" s="534"/>
      <c r="X7" s="534"/>
      <c r="Y7" s="531"/>
      <c r="Z7" s="532"/>
      <c r="AA7" s="533"/>
      <c r="AB7" s="536"/>
      <c r="AC7" s="528"/>
      <c r="AD7" s="529"/>
      <c r="AE7" s="530"/>
      <c r="AF7" s="530"/>
      <c r="AG7" s="547"/>
      <c r="AH7" s="531"/>
      <c r="AI7" s="532"/>
      <c r="AJ7" s="533"/>
      <c r="AK7" s="536"/>
      <c r="AL7" s="528"/>
      <c r="AM7" s="529"/>
      <c r="AN7" s="530"/>
      <c r="AO7" s="530"/>
      <c r="AP7" s="541"/>
      <c r="AQ7" s="531"/>
      <c r="AR7" s="532"/>
      <c r="AS7" s="533"/>
      <c r="AT7" s="536"/>
      <c r="AU7" s="528"/>
      <c r="AV7" s="529"/>
      <c r="AW7" s="530"/>
      <c r="AX7" s="530"/>
      <c r="AY7" s="531"/>
      <c r="AZ7" s="532"/>
      <c r="BA7" s="533"/>
      <c r="BB7" s="536"/>
      <c r="BC7" s="528"/>
      <c r="BD7" s="529"/>
      <c r="BE7" s="530"/>
      <c r="BF7" s="530"/>
      <c r="BG7" s="531"/>
      <c r="BH7" s="532"/>
      <c r="BI7" s="533"/>
      <c r="BJ7" s="536"/>
      <c r="BK7" s="528"/>
      <c r="BL7" s="529"/>
      <c r="BM7" s="530"/>
      <c r="BN7" s="530"/>
      <c r="BO7" s="531"/>
      <c r="BP7" s="532"/>
      <c r="BQ7" s="533"/>
      <c r="BR7" s="536"/>
      <c r="BS7" s="528"/>
      <c r="BT7" s="529"/>
      <c r="BU7" s="530"/>
      <c r="BV7" s="530"/>
      <c r="BW7" s="531"/>
      <c r="BX7" s="532"/>
      <c r="BY7" s="533"/>
      <c r="BZ7" s="536"/>
      <c r="CA7" s="528"/>
      <c r="CB7" s="529"/>
      <c r="CC7" s="530"/>
      <c r="CD7" s="530"/>
      <c r="CE7" s="531"/>
      <c r="CF7" s="532"/>
      <c r="CG7" s="533"/>
      <c r="CH7" s="536"/>
      <c r="CI7" s="528"/>
      <c r="CJ7" s="529"/>
      <c r="CK7" s="530"/>
      <c r="CL7" s="530"/>
      <c r="CM7" s="538"/>
      <c r="CN7" s="525"/>
      <c r="CO7" s="525"/>
      <c r="CP7" s="525"/>
      <c r="CQ7" s="526"/>
    </row>
    <row r="8" spans="1:119" s="6" customFormat="1" ht="12.75">
      <c r="A8" s="3" t="s">
        <v>46</v>
      </c>
      <c r="B8" s="3" t="s">
        <v>47</v>
      </c>
      <c r="C8" s="3">
        <v>3</v>
      </c>
      <c r="D8" s="3">
        <v>4</v>
      </c>
      <c r="E8" s="3">
        <v>5</v>
      </c>
      <c r="F8" s="3">
        <v>7</v>
      </c>
      <c r="G8" s="3">
        <v>9</v>
      </c>
      <c r="H8" s="7">
        <v>10</v>
      </c>
      <c r="I8" s="8">
        <v>11</v>
      </c>
      <c r="J8" s="9">
        <v>12</v>
      </c>
      <c r="K8" s="10">
        <v>13</v>
      </c>
      <c r="L8" s="11">
        <v>13.6666666666667</v>
      </c>
      <c r="M8" s="12">
        <v>15</v>
      </c>
      <c r="N8" s="13">
        <v>16</v>
      </c>
      <c r="O8" s="13">
        <v>17</v>
      </c>
      <c r="P8" s="13">
        <v>18</v>
      </c>
      <c r="Q8" s="14">
        <v>19</v>
      </c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6">
        <v>27</v>
      </c>
      <c r="Z8" s="17">
        <v>28</v>
      </c>
      <c r="AA8" s="18">
        <v>29</v>
      </c>
      <c r="AB8" s="19">
        <v>30</v>
      </c>
      <c r="AC8" s="20">
        <v>31</v>
      </c>
      <c r="AD8" s="21">
        <v>32</v>
      </c>
      <c r="AE8" s="15">
        <v>33</v>
      </c>
      <c r="AF8" s="15">
        <v>34</v>
      </c>
      <c r="AG8" s="15">
        <v>35</v>
      </c>
      <c r="AH8" s="16">
        <v>36</v>
      </c>
      <c r="AI8" s="17">
        <v>37</v>
      </c>
      <c r="AJ8" s="18">
        <v>38</v>
      </c>
      <c r="AK8" s="19">
        <v>39</v>
      </c>
      <c r="AL8" s="20">
        <v>40</v>
      </c>
      <c r="AM8" s="21">
        <v>41</v>
      </c>
      <c r="AN8" s="15">
        <v>42</v>
      </c>
      <c r="AO8" s="15">
        <v>43</v>
      </c>
      <c r="AP8" s="15">
        <v>44</v>
      </c>
      <c r="AQ8" s="16">
        <v>45</v>
      </c>
      <c r="AR8" s="17">
        <v>46</v>
      </c>
      <c r="AS8" s="18">
        <v>47</v>
      </c>
      <c r="AT8" s="19">
        <v>48</v>
      </c>
      <c r="AU8" s="20">
        <v>49</v>
      </c>
      <c r="AV8" s="21">
        <v>50</v>
      </c>
      <c r="AW8" s="15">
        <v>51</v>
      </c>
      <c r="AX8" s="15">
        <v>52</v>
      </c>
      <c r="AY8" s="16">
        <v>54</v>
      </c>
      <c r="AZ8" s="17">
        <v>55</v>
      </c>
      <c r="BA8" s="18">
        <v>56</v>
      </c>
      <c r="BB8" s="19">
        <v>57</v>
      </c>
      <c r="BC8" s="20">
        <v>58</v>
      </c>
      <c r="BD8" s="21">
        <v>59</v>
      </c>
      <c r="BE8" s="15">
        <v>60</v>
      </c>
      <c r="BF8" s="15">
        <v>61</v>
      </c>
      <c r="BG8" s="16">
        <v>63</v>
      </c>
      <c r="BH8" s="17">
        <v>64</v>
      </c>
      <c r="BI8" s="18">
        <v>65</v>
      </c>
      <c r="BJ8" s="19">
        <v>66</v>
      </c>
      <c r="BK8" s="20">
        <v>67</v>
      </c>
      <c r="BL8" s="21">
        <v>68</v>
      </c>
      <c r="BM8" s="15">
        <v>69</v>
      </c>
      <c r="BN8" s="15">
        <v>70</v>
      </c>
      <c r="BO8" s="16">
        <v>72</v>
      </c>
      <c r="BP8" s="17">
        <v>73</v>
      </c>
      <c r="BQ8" s="18">
        <v>74</v>
      </c>
      <c r="BR8" s="19">
        <v>75</v>
      </c>
      <c r="BS8" s="20">
        <v>76</v>
      </c>
      <c r="BT8" s="21">
        <v>77</v>
      </c>
      <c r="BU8" s="15">
        <v>78</v>
      </c>
      <c r="BV8" s="15">
        <v>79</v>
      </c>
      <c r="BW8" s="16">
        <v>81</v>
      </c>
      <c r="BX8" s="17">
        <v>82</v>
      </c>
      <c r="BY8" s="18">
        <v>83</v>
      </c>
      <c r="BZ8" s="19">
        <v>84</v>
      </c>
      <c r="CA8" s="20">
        <v>85</v>
      </c>
      <c r="CB8" s="21">
        <v>86</v>
      </c>
      <c r="CC8" s="15">
        <v>87</v>
      </c>
      <c r="CD8" s="15">
        <v>88</v>
      </c>
      <c r="CE8" s="16">
        <v>90</v>
      </c>
      <c r="CF8" s="17">
        <v>91</v>
      </c>
      <c r="CG8" s="18">
        <v>92</v>
      </c>
      <c r="CH8" s="19">
        <v>93</v>
      </c>
      <c r="CI8" s="20">
        <v>94</v>
      </c>
      <c r="CJ8" s="21">
        <v>95</v>
      </c>
      <c r="CK8" s="15">
        <v>96</v>
      </c>
      <c r="CL8" s="22">
        <v>97</v>
      </c>
      <c r="CM8" s="23">
        <v>99</v>
      </c>
      <c r="CN8" s="14">
        <v>190</v>
      </c>
      <c r="CO8" s="15">
        <v>3</v>
      </c>
      <c r="CP8" s="15">
        <v>190</v>
      </c>
      <c r="CQ8" s="22">
        <v>2</v>
      </c>
      <c r="CR8" s="24"/>
    </row>
    <row r="9" spans="1:119" s="6" customFormat="1">
      <c r="A9" s="527" t="s">
        <v>206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3"/>
      <c r="R9" s="3"/>
      <c r="S9" s="3"/>
      <c r="T9" s="3"/>
      <c r="U9" s="3"/>
      <c r="V9" s="3"/>
      <c r="W9" s="3"/>
      <c r="X9" s="3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7"/>
      <c r="AW9" s="517"/>
      <c r="AX9" s="517"/>
      <c r="AY9" s="517"/>
      <c r="AZ9" s="517"/>
      <c r="BA9" s="517"/>
      <c r="BB9" s="517"/>
      <c r="BC9" s="517"/>
      <c r="BD9" s="517"/>
      <c r="BE9" s="517"/>
      <c r="BF9" s="517"/>
      <c r="BG9" s="517"/>
      <c r="BH9" s="517"/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7"/>
      <c r="CD9" s="517"/>
      <c r="CE9" s="517"/>
      <c r="CF9" s="517"/>
      <c r="CG9" s="517"/>
      <c r="CH9" s="517"/>
      <c r="CI9" s="517"/>
      <c r="CJ9" s="517"/>
      <c r="CK9" s="517"/>
      <c r="CL9" s="517"/>
      <c r="CM9" s="25"/>
      <c r="CN9" s="26"/>
      <c r="CO9" s="27"/>
      <c r="CP9" s="27"/>
      <c r="CQ9" s="27"/>
    </row>
    <row r="10" spans="1:119" s="6" customFormat="1">
      <c r="A10" s="527" t="s">
        <v>207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28" t="s">
        <v>176</v>
      </c>
      <c r="R10" s="28" t="s">
        <v>177</v>
      </c>
      <c r="S10" s="28" t="s">
        <v>178</v>
      </c>
      <c r="T10" s="28" t="s">
        <v>179</v>
      </c>
      <c r="U10" s="28" t="s">
        <v>180</v>
      </c>
      <c r="V10" s="28" t="s">
        <v>181</v>
      </c>
      <c r="W10" s="28" t="s">
        <v>182</v>
      </c>
      <c r="X10" s="28" t="s">
        <v>183</v>
      </c>
      <c r="Y10" s="516" t="s">
        <v>158</v>
      </c>
      <c r="Z10" s="516"/>
      <c r="AA10" s="516"/>
      <c r="AB10" s="516"/>
      <c r="AC10" s="516"/>
      <c r="AD10" s="516"/>
      <c r="AE10" s="516"/>
      <c r="AF10" s="516"/>
      <c r="AG10" s="516"/>
      <c r="AH10" s="516" t="s">
        <v>159</v>
      </c>
      <c r="AI10" s="516"/>
      <c r="AJ10" s="516"/>
      <c r="AK10" s="516"/>
      <c r="AL10" s="516"/>
      <c r="AM10" s="516"/>
      <c r="AN10" s="516"/>
      <c r="AO10" s="516"/>
      <c r="AP10" s="516"/>
      <c r="AQ10" s="535"/>
      <c r="AR10" s="535"/>
      <c r="AS10" s="535"/>
      <c r="AT10" s="535"/>
      <c r="AU10" s="535"/>
      <c r="AV10" s="535"/>
      <c r="AW10" s="535"/>
      <c r="AX10" s="535"/>
      <c r="AY10" s="535"/>
      <c r="AZ10" s="535"/>
      <c r="BA10" s="535"/>
      <c r="BB10" s="535"/>
      <c r="BC10" s="535"/>
      <c r="BD10" s="535"/>
      <c r="BE10" s="535"/>
      <c r="BF10" s="535"/>
      <c r="BG10" s="535"/>
      <c r="BH10" s="535"/>
      <c r="BI10" s="535"/>
      <c r="BJ10" s="535"/>
      <c r="BK10" s="535"/>
      <c r="BL10" s="535"/>
      <c r="BM10" s="535"/>
      <c r="BN10" s="535"/>
      <c r="BO10" s="535"/>
      <c r="BP10" s="535"/>
      <c r="BQ10" s="535"/>
      <c r="BR10" s="535"/>
      <c r="BS10" s="535"/>
      <c r="BT10" s="535"/>
      <c r="BU10" s="535"/>
      <c r="BV10" s="535"/>
      <c r="BW10" s="535"/>
      <c r="BX10" s="535"/>
      <c r="BY10" s="535"/>
      <c r="BZ10" s="535"/>
      <c r="CA10" s="535"/>
      <c r="CB10" s="535"/>
      <c r="CC10" s="535"/>
      <c r="CD10" s="535"/>
      <c r="CE10" s="535"/>
      <c r="CF10" s="535"/>
      <c r="CG10" s="535"/>
      <c r="CH10" s="535"/>
      <c r="CI10" s="535"/>
      <c r="CJ10" s="535"/>
      <c r="CK10" s="535"/>
      <c r="CL10" s="535"/>
      <c r="CM10" s="30"/>
      <c r="CN10" s="31"/>
      <c r="CO10" s="32"/>
      <c r="CP10" s="32"/>
      <c r="CQ10" s="32"/>
    </row>
    <row r="11" spans="1:119" s="6" customFormat="1" ht="15">
      <c r="A11" s="33" t="s">
        <v>605</v>
      </c>
      <c r="B11" s="34" t="s">
        <v>604</v>
      </c>
      <c r="C11" s="35"/>
      <c r="D11" s="35"/>
      <c r="E11" s="35"/>
      <c r="F11" s="35"/>
      <c r="G11" s="34"/>
      <c r="H11" s="36"/>
      <c r="I11" s="36"/>
      <c r="J11" s="36"/>
      <c r="K11" s="36"/>
      <c r="L11" s="37"/>
      <c r="M11" s="36"/>
      <c r="N11" s="36"/>
      <c r="O11" s="36"/>
      <c r="P11" s="38"/>
      <c r="Q11" s="39"/>
      <c r="R11" s="39"/>
      <c r="S11" s="39"/>
      <c r="T11" s="39"/>
      <c r="U11" s="39"/>
      <c r="V11" s="39"/>
      <c r="W11" s="39"/>
      <c r="X11" s="40"/>
      <c r="Y11" s="41"/>
      <c r="Z11" s="41"/>
      <c r="AA11" s="42"/>
      <c r="AB11" s="41"/>
      <c r="AC11" s="43"/>
      <c r="AD11" s="41"/>
      <c r="AE11" s="41"/>
      <c r="AF11" s="41"/>
      <c r="AG11" s="41"/>
      <c r="AH11" s="41"/>
      <c r="AI11" s="41"/>
      <c r="AJ11" s="42"/>
      <c r="AK11" s="41"/>
      <c r="AL11" s="43"/>
      <c r="AM11" s="41"/>
      <c r="AN11" s="41"/>
      <c r="AO11" s="41"/>
      <c r="AP11" s="42"/>
      <c r="AQ11" s="44"/>
      <c r="AR11" s="44"/>
      <c r="AS11" s="44"/>
      <c r="AT11" s="44"/>
      <c r="AU11" s="44"/>
      <c r="AV11" s="44"/>
      <c r="AW11" s="44"/>
      <c r="AX11" s="44"/>
      <c r="AY11" s="45"/>
      <c r="AZ11" s="44"/>
      <c r="BA11" s="44"/>
      <c r="BB11" s="44"/>
      <c r="BC11" s="44"/>
      <c r="BD11" s="44"/>
      <c r="BE11" s="44"/>
      <c r="BF11" s="46"/>
      <c r="BG11" s="44"/>
      <c r="BH11" s="44"/>
      <c r="BI11" s="44"/>
      <c r="BJ11" s="44"/>
      <c r="BK11" s="44"/>
      <c r="BL11" s="44"/>
      <c r="BM11" s="44"/>
      <c r="BN11" s="44"/>
      <c r="BO11" s="45"/>
      <c r="BP11" s="44"/>
      <c r="BQ11" s="44"/>
      <c r="BR11" s="44"/>
      <c r="BS11" s="44"/>
      <c r="BT11" s="44"/>
      <c r="BU11" s="44"/>
      <c r="BV11" s="46"/>
      <c r="BW11" s="44"/>
      <c r="BX11" s="44"/>
      <c r="BY11" s="44"/>
      <c r="BZ11" s="44"/>
      <c r="CA11" s="44"/>
      <c r="CB11" s="44"/>
      <c r="CC11" s="44"/>
      <c r="CD11" s="44"/>
      <c r="CE11" s="45"/>
      <c r="CF11" s="44"/>
      <c r="CG11" s="44"/>
      <c r="CH11" s="44"/>
      <c r="CI11" s="44"/>
      <c r="CJ11" s="44"/>
      <c r="CK11" s="44"/>
      <c r="CL11" s="46"/>
      <c r="CM11" s="5"/>
      <c r="CN11" s="47"/>
      <c r="CO11" s="48"/>
      <c r="CP11" s="48"/>
      <c r="CQ11" s="48"/>
    </row>
    <row r="12" spans="1:119" s="58" customFormat="1" ht="15">
      <c r="A12" s="49" t="s">
        <v>210</v>
      </c>
      <c r="B12" s="50" t="s">
        <v>211</v>
      </c>
      <c r="C12" s="51">
        <f>SUM(C26,C22,C13)</f>
        <v>3</v>
      </c>
      <c r="D12" s="51">
        <f>SUM(D26,D22,D13)</f>
        <v>1</v>
      </c>
      <c r="E12" s="51">
        <f>SUM(E26,E22,E13)</f>
        <v>9</v>
      </c>
      <c r="F12" s="51">
        <f>SUM(F26,F22,F13)</f>
        <v>0</v>
      </c>
      <c r="G12" s="51">
        <f>SUM(G26,G22,G13)</f>
        <v>8</v>
      </c>
      <c r="H12" s="49">
        <f t="shared" ref="H12:P14" si="0">SUM(Y12,AH12)</f>
        <v>2106</v>
      </c>
      <c r="I12" s="49">
        <f t="shared" si="0"/>
        <v>702</v>
      </c>
      <c r="J12" s="49">
        <f t="shared" si="0"/>
        <v>0</v>
      </c>
      <c r="K12" s="49">
        <f t="shared" si="0"/>
        <v>1404</v>
      </c>
      <c r="L12" s="49">
        <f t="shared" si="0"/>
        <v>468</v>
      </c>
      <c r="M12" s="49">
        <f t="shared" si="0"/>
        <v>936</v>
      </c>
      <c r="N12" s="49">
        <f t="shared" si="0"/>
        <v>0</v>
      </c>
      <c r="O12" s="49">
        <f t="shared" si="0"/>
        <v>0</v>
      </c>
      <c r="P12" s="49">
        <f t="shared" si="0"/>
        <v>0</v>
      </c>
      <c r="Q12" s="49">
        <f t="shared" ref="Q12:Q29" si="1">SUM(AB12)</f>
        <v>622</v>
      </c>
      <c r="R12" s="49">
        <f t="shared" ref="R12:R29" si="2">SUM(AK12)</f>
        <v>782</v>
      </c>
      <c r="S12" s="52"/>
      <c r="T12" s="53"/>
      <c r="U12" s="49"/>
      <c r="V12" s="49"/>
      <c r="W12" s="49"/>
      <c r="X12" s="54"/>
      <c r="Y12" s="49">
        <f t="shared" ref="Y12:AP12" si="3">SUM(Y13,Y22,Y26,Y28)</f>
        <v>933</v>
      </c>
      <c r="Z12" s="49">
        <f t="shared" si="3"/>
        <v>311</v>
      </c>
      <c r="AA12" s="55">
        <f t="shared" si="3"/>
        <v>0</v>
      </c>
      <c r="AB12" s="49">
        <f t="shared" si="3"/>
        <v>622</v>
      </c>
      <c r="AC12" s="49">
        <f t="shared" si="3"/>
        <v>208</v>
      </c>
      <c r="AD12" s="56">
        <f t="shared" si="3"/>
        <v>414</v>
      </c>
      <c r="AE12" s="54">
        <f t="shared" si="3"/>
        <v>0</v>
      </c>
      <c r="AF12" s="49">
        <f t="shared" si="3"/>
        <v>0</v>
      </c>
      <c r="AG12" s="55">
        <f t="shared" si="3"/>
        <v>0</v>
      </c>
      <c r="AH12" s="49">
        <f t="shared" si="3"/>
        <v>1173</v>
      </c>
      <c r="AI12" s="49">
        <f t="shared" si="3"/>
        <v>391</v>
      </c>
      <c r="AJ12" s="55">
        <f t="shared" si="3"/>
        <v>0</v>
      </c>
      <c r="AK12" s="49">
        <f t="shared" si="3"/>
        <v>782</v>
      </c>
      <c r="AL12" s="49">
        <f t="shared" si="3"/>
        <v>260</v>
      </c>
      <c r="AM12" s="56">
        <f t="shared" si="3"/>
        <v>522</v>
      </c>
      <c r="AN12" s="54">
        <f t="shared" si="3"/>
        <v>0</v>
      </c>
      <c r="AO12" s="49">
        <f t="shared" si="3"/>
        <v>0</v>
      </c>
      <c r="AP12" s="56">
        <f t="shared" si="3"/>
        <v>0</v>
      </c>
      <c r="AQ12" s="44"/>
      <c r="AR12" s="44"/>
      <c r="AS12" s="44"/>
      <c r="AT12" s="44"/>
      <c r="AU12" s="44"/>
      <c r="AV12" s="44"/>
      <c r="AW12" s="44"/>
      <c r="AX12" s="44"/>
      <c r="AY12" s="45"/>
      <c r="AZ12" s="44"/>
      <c r="BA12" s="44"/>
      <c r="BB12" s="44"/>
      <c r="BC12" s="44"/>
      <c r="BD12" s="44"/>
      <c r="BE12" s="44"/>
      <c r="BF12" s="46"/>
      <c r="BG12" s="44"/>
      <c r="BH12" s="44"/>
      <c r="BI12" s="44"/>
      <c r="BJ12" s="44"/>
      <c r="BK12" s="44"/>
      <c r="BL12" s="44"/>
      <c r="BM12" s="44"/>
      <c r="BN12" s="44"/>
      <c r="BO12" s="45"/>
      <c r="BP12" s="44"/>
      <c r="BQ12" s="44"/>
      <c r="BR12" s="44"/>
      <c r="BS12" s="44"/>
      <c r="BT12" s="44"/>
      <c r="BU12" s="44"/>
      <c r="BV12" s="46"/>
      <c r="BW12" s="44"/>
      <c r="BX12" s="44"/>
      <c r="BY12" s="44"/>
      <c r="BZ12" s="44"/>
      <c r="CA12" s="44"/>
      <c r="CB12" s="44"/>
      <c r="CC12" s="44"/>
      <c r="CD12" s="44"/>
      <c r="CE12" s="45"/>
      <c r="CF12" s="44"/>
      <c r="CG12" s="44"/>
      <c r="CH12" s="44"/>
      <c r="CI12" s="44"/>
      <c r="CJ12" s="44"/>
      <c r="CK12" s="44"/>
      <c r="CL12" s="46"/>
      <c r="CM12" s="57">
        <f>SUM(CM13,CM22,CM26,CM28)</f>
        <v>0</v>
      </c>
      <c r="CN12" s="55">
        <f>SUM(CN13,CN22,CN26,CN28)</f>
        <v>0</v>
      </c>
      <c r="CO12" s="49">
        <f>SUM(CO13,CO22,CO26,CO28)</f>
        <v>0</v>
      </c>
      <c r="CP12" s="49">
        <f>SUM(CP13,CP22,CP26,CP28)</f>
        <v>0</v>
      </c>
      <c r="CQ12" s="49">
        <f>SUM(CQ13,CQ22,CQ26,CQ28)</f>
        <v>0</v>
      </c>
    </row>
    <row r="13" spans="1:119" s="58" customFormat="1" ht="16.5" customHeight="1">
      <c r="A13" s="59" t="s">
        <v>212</v>
      </c>
      <c r="B13" s="60" t="s">
        <v>213</v>
      </c>
      <c r="C13" s="61">
        <f>COUNTA(C14:C21)</f>
        <v>3</v>
      </c>
      <c r="D13" s="62">
        <f>COUNTA(D14:D21)</f>
        <v>1</v>
      </c>
      <c r="E13" s="62">
        <f>COUNTA(E14:E21)</f>
        <v>5</v>
      </c>
      <c r="F13" s="62">
        <f>COUNTA(F14:F21)</f>
        <v>0</v>
      </c>
      <c r="G13" s="63">
        <f>COUNTA(G14:G21)</f>
        <v>5</v>
      </c>
      <c r="H13" s="64">
        <f t="shared" si="0"/>
        <v>1347</v>
      </c>
      <c r="I13" s="64">
        <f t="shared" si="0"/>
        <v>449</v>
      </c>
      <c r="J13" s="64">
        <f t="shared" si="0"/>
        <v>0</v>
      </c>
      <c r="K13" s="64">
        <f t="shared" si="0"/>
        <v>898</v>
      </c>
      <c r="L13" s="64">
        <f t="shared" si="0"/>
        <v>234</v>
      </c>
      <c r="M13" s="64">
        <f t="shared" si="0"/>
        <v>664</v>
      </c>
      <c r="N13" s="64">
        <f t="shared" si="0"/>
        <v>0</v>
      </c>
      <c r="O13" s="64">
        <f t="shared" si="0"/>
        <v>0</v>
      </c>
      <c r="P13" s="64">
        <f t="shared" si="0"/>
        <v>0</v>
      </c>
      <c r="Q13" s="64">
        <f t="shared" si="1"/>
        <v>402</v>
      </c>
      <c r="R13" s="64">
        <f t="shared" si="2"/>
        <v>496</v>
      </c>
      <c r="S13" s="65"/>
      <c r="T13" s="66"/>
      <c r="U13" s="65"/>
      <c r="V13" s="65"/>
      <c r="W13" s="65"/>
      <c r="X13" s="67"/>
      <c r="Y13" s="68">
        <f t="shared" ref="Y13:AP13" si="4">SUM(Y14:Y21)</f>
        <v>603</v>
      </c>
      <c r="Z13" s="69">
        <f t="shared" si="4"/>
        <v>201</v>
      </c>
      <c r="AA13" s="68">
        <f t="shared" si="4"/>
        <v>0</v>
      </c>
      <c r="AB13" s="68">
        <f t="shared" si="4"/>
        <v>402</v>
      </c>
      <c r="AC13" s="70">
        <f t="shared" si="4"/>
        <v>106</v>
      </c>
      <c r="AD13" s="69">
        <f t="shared" si="4"/>
        <v>296</v>
      </c>
      <c r="AE13" s="69">
        <f t="shared" si="4"/>
        <v>0</v>
      </c>
      <c r="AF13" s="69">
        <f t="shared" si="4"/>
        <v>0</v>
      </c>
      <c r="AG13" s="68">
        <f t="shared" si="4"/>
        <v>0</v>
      </c>
      <c r="AH13" s="68">
        <f t="shared" si="4"/>
        <v>744</v>
      </c>
      <c r="AI13" s="69">
        <f t="shared" si="4"/>
        <v>248</v>
      </c>
      <c r="AJ13" s="68">
        <f t="shared" si="4"/>
        <v>0</v>
      </c>
      <c r="AK13" s="68">
        <f t="shared" si="4"/>
        <v>496</v>
      </c>
      <c r="AL13" s="70">
        <f t="shared" si="4"/>
        <v>128</v>
      </c>
      <c r="AM13" s="69">
        <f t="shared" si="4"/>
        <v>368</v>
      </c>
      <c r="AN13" s="69">
        <f t="shared" si="4"/>
        <v>0</v>
      </c>
      <c r="AO13" s="69">
        <f t="shared" si="4"/>
        <v>0</v>
      </c>
      <c r="AP13" s="69">
        <f t="shared" si="4"/>
        <v>0</v>
      </c>
      <c r="AQ13" s="44"/>
      <c r="AR13" s="44"/>
      <c r="AS13" s="44"/>
      <c r="AT13" s="44"/>
      <c r="AU13" s="44"/>
      <c r="AV13" s="44"/>
      <c r="AW13" s="44"/>
      <c r="AX13" s="44"/>
      <c r="AY13" s="45"/>
      <c r="AZ13" s="44"/>
      <c r="BA13" s="44"/>
      <c r="BB13" s="44"/>
      <c r="BC13" s="44"/>
      <c r="BD13" s="44"/>
      <c r="BE13" s="44"/>
      <c r="BF13" s="46"/>
      <c r="BG13" s="44"/>
      <c r="BH13" s="44"/>
      <c r="BI13" s="44"/>
      <c r="BJ13" s="44"/>
      <c r="BK13" s="44"/>
      <c r="BL13" s="44"/>
      <c r="BM13" s="44"/>
      <c r="BN13" s="44"/>
      <c r="BO13" s="45"/>
      <c r="BP13" s="44"/>
      <c r="BQ13" s="44"/>
      <c r="BR13" s="44"/>
      <c r="BS13" s="44"/>
      <c r="BT13" s="44"/>
      <c r="BU13" s="44"/>
      <c r="BV13" s="46"/>
      <c r="BW13" s="44"/>
      <c r="BX13" s="44"/>
      <c r="BY13" s="44"/>
      <c r="BZ13" s="44"/>
      <c r="CA13" s="44"/>
      <c r="CB13" s="44"/>
      <c r="CC13" s="44"/>
      <c r="CD13" s="44"/>
      <c r="CE13" s="45"/>
      <c r="CF13" s="44"/>
      <c r="CG13" s="44"/>
      <c r="CH13" s="44"/>
      <c r="CI13" s="44"/>
      <c r="CJ13" s="44"/>
      <c r="CK13" s="44"/>
      <c r="CL13" s="46"/>
      <c r="CM13" s="57">
        <f>SUM(CM14:CM21)</f>
        <v>0</v>
      </c>
      <c r="CN13" s="71">
        <f>SUM(CN14:CN21)</f>
        <v>0</v>
      </c>
      <c r="CO13" s="64">
        <f>SUM(CO14:CO21)</f>
        <v>0</v>
      </c>
      <c r="CP13" s="64">
        <f>SUM(CP14:CP21)</f>
        <v>0</v>
      </c>
      <c r="CQ13" s="64">
        <f>SUM(CQ14:CQ21)</f>
        <v>0</v>
      </c>
    </row>
    <row r="14" spans="1:119" s="6" customFormat="1" ht="15">
      <c r="A14" s="72" t="s">
        <v>214</v>
      </c>
      <c r="B14" s="73" t="s">
        <v>215</v>
      </c>
      <c r="C14" s="74">
        <v>2</v>
      </c>
      <c r="D14" s="75"/>
      <c r="E14" s="75"/>
      <c r="F14" s="75"/>
      <c r="G14" s="76">
        <v>1</v>
      </c>
      <c r="H14" s="77">
        <f t="shared" si="0"/>
        <v>177</v>
      </c>
      <c r="I14" s="78">
        <f t="shared" si="0"/>
        <v>59</v>
      </c>
      <c r="J14" s="79">
        <f t="shared" si="0"/>
        <v>0</v>
      </c>
      <c r="K14" s="80">
        <f t="shared" si="0"/>
        <v>118</v>
      </c>
      <c r="L14" s="81">
        <f t="shared" si="0"/>
        <v>40</v>
      </c>
      <c r="M14" s="82">
        <f t="shared" si="0"/>
        <v>78</v>
      </c>
      <c r="N14" s="83">
        <f t="shared" si="0"/>
        <v>0</v>
      </c>
      <c r="O14" s="83">
        <f t="shared" si="0"/>
        <v>0</v>
      </c>
      <c r="P14" s="83">
        <f t="shared" si="0"/>
        <v>0</v>
      </c>
      <c r="Q14" s="84">
        <f t="shared" si="1"/>
        <v>52</v>
      </c>
      <c r="R14" s="84">
        <f t="shared" si="2"/>
        <v>66</v>
      </c>
      <c r="S14" s="85"/>
      <c r="T14" s="86"/>
      <c r="U14" s="85"/>
      <c r="V14" s="85"/>
      <c r="W14" s="85"/>
      <c r="X14" s="87"/>
      <c r="Y14" s="88">
        <f t="shared" ref="Y14:Y21" si="5">SUM(Z14:AB14)</f>
        <v>78</v>
      </c>
      <c r="Z14" s="89">
        <v>26</v>
      </c>
      <c r="AA14" s="90"/>
      <c r="AB14" s="91">
        <f t="shared" ref="AB14:AB21" si="6">SUM(AC14:AG14)</f>
        <v>52</v>
      </c>
      <c r="AC14" s="92">
        <v>18</v>
      </c>
      <c r="AD14" s="93">
        <v>34</v>
      </c>
      <c r="AE14" s="94"/>
      <c r="AF14" s="94"/>
      <c r="AG14" s="94"/>
      <c r="AH14" s="88">
        <f t="shared" ref="AH14:AH21" si="7">SUM(AI14:AK14)</f>
        <v>99</v>
      </c>
      <c r="AI14" s="89">
        <v>33</v>
      </c>
      <c r="AJ14" s="90"/>
      <c r="AK14" s="91">
        <f t="shared" ref="AK14:AK21" si="8">SUM(AL14:AP14)</f>
        <v>66</v>
      </c>
      <c r="AL14" s="92">
        <v>22</v>
      </c>
      <c r="AM14" s="93">
        <v>44</v>
      </c>
      <c r="AN14" s="94"/>
      <c r="AO14" s="94"/>
      <c r="AP14" s="95"/>
      <c r="AQ14" s="44"/>
      <c r="AR14" s="44"/>
      <c r="AS14" s="44"/>
      <c r="AT14" s="44"/>
      <c r="AU14" s="44"/>
      <c r="AV14" s="44"/>
      <c r="AW14" s="44"/>
      <c r="AX14" s="44"/>
      <c r="AY14" s="45"/>
      <c r="AZ14" s="44"/>
      <c r="BA14" s="44"/>
      <c r="BB14" s="44"/>
      <c r="BC14" s="44"/>
      <c r="BD14" s="44"/>
      <c r="BE14" s="44"/>
      <c r="BF14" s="46"/>
      <c r="BG14" s="44"/>
      <c r="BH14" s="44"/>
      <c r="BI14" s="44"/>
      <c r="BJ14" s="44"/>
      <c r="BK14" s="44"/>
      <c r="BL14" s="44"/>
      <c r="BM14" s="44"/>
      <c r="BN14" s="44"/>
      <c r="BO14" s="45"/>
      <c r="BP14" s="44"/>
      <c r="BQ14" s="44"/>
      <c r="BR14" s="44"/>
      <c r="BS14" s="44"/>
      <c r="BT14" s="44"/>
      <c r="BU14" s="44"/>
      <c r="BV14" s="46"/>
      <c r="BW14" s="44"/>
      <c r="BX14" s="44"/>
      <c r="BY14" s="44"/>
      <c r="BZ14" s="44"/>
      <c r="CA14" s="44"/>
      <c r="CB14" s="44"/>
      <c r="CC14" s="44"/>
      <c r="CD14" s="44"/>
      <c r="CE14" s="45"/>
      <c r="CF14" s="44"/>
      <c r="CG14" s="44"/>
      <c r="CH14" s="44"/>
      <c r="CI14" s="44"/>
      <c r="CJ14" s="44"/>
      <c r="CK14" s="44"/>
      <c r="CL14" s="46"/>
      <c r="CM14" s="96"/>
      <c r="CN14" s="97"/>
      <c r="CO14" s="29"/>
      <c r="CP14" s="29"/>
      <c r="CQ14" s="29"/>
    </row>
    <row r="15" spans="1:119" s="6" customFormat="1" ht="15">
      <c r="A15" s="98" t="s">
        <v>216</v>
      </c>
      <c r="B15" s="73" t="s">
        <v>217</v>
      </c>
      <c r="C15" s="74"/>
      <c r="D15" s="75"/>
      <c r="E15" s="75">
        <v>2</v>
      </c>
      <c r="F15" s="75"/>
      <c r="G15" s="76">
        <v>1</v>
      </c>
      <c r="H15" s="77">
        <f t="shared" ref="H15:H27" si="9">SUM(Y15,AH15)</f>
        <v>234</v>
      </c>
      <c r="I15" s="78">
        <f t="shared" ref="I15:I27" si="10">SUM(Z15,AI15)</f>
        <v>78</v>
      </c>
      <c r="J15" s="79">
        <f t="shared" ref="J15:J27" si="11">SUM(AA15,AJ15)</f>
        <v>0</v>
      </c>
      <c r="K15" s="80">
        <f t="shared" ref="K15:K27" si="12">SUM(AB15,AK15)</f>
        <v>156</v>
      </c>
      <c r="L15" s="81">
        <f t="shared" ref="L15:L27" si="13">SUM(AC15,AL15)</f>
        <v>38</v>
      </c>
      <c r="M15" s="82">
        <f t="shared" ref="M15:M27" si="14">SUM(AD15,AM15)</f>
        <v>118</v>
      </c>
      <c r="N15" s="83"/>
      <c r="O15" s="83"/>
      <c r="P15" s="83"/>
      <c r="Q15" s="84">
        <f t="shared" si="1"/>
        <v>68</v>
      </c>
      <c r="R15" s="84">
        <f t="shared" si="2"/>
        <v>88</v>
      </c>
      <c r="S15" s="85"/>
      <c r="T15" s="86"/>
      <c r="U15" s="85"/>
      <c r="V15" s="85"/>
      <c r="W15" s="85"/>
      <c r="X15" s="87"/>
      <c r="Y15" s="88">
        <f t="shared" si="5"/>
        <v>102</v>
      </c>
      <c r="Z15" s="89">
        <v>34</v>
      </c>
      <c r="AA15" s="90"/>
      <c r="AB15" s="91">
        <f t="shared" si="6"/>
        <v>68</v>
      </c>
      <c r="AC15" s="92">
        <v>16</v>
      </c>
      <c r="AD15" s="93">
        <v>52</v>
      </c>
      <c r="AE15" s="94"/>
      <c r="AF15" s="94"/>
      <c r="AG15" s="94"/>
      <c r="AH15" s="88">
        <f t="shared" si="7"/>
        <v>132</v>
      </c>
      <c r="AI15" s="89">
        <v>44</v>
      </c>
      <c r="AJ15" s="90"/>
      <c r="AK15" s="91">
        <f t="shared" si="8"/>
        <v>88</v>
      </c>
      <c r="AL15" s="92">
        <v>22</v>
      </c>
      <c r="AM15" s="93">
        <v>66</v>
      </c>
      <c r="AN15" s="94"/>
      <c r="AO15" s="94"/>
      <c r="AP15" s="95"/>
      <c r="AQ15" s="44"/>
      <c r="AR15" s="44"/>
      <c r="AS15" s="44"/>
      <c r="AT15" s="44"/>
      <c r="AU15" s="44"/>
      <c r="AV15" s="44"/>
      <c r="AW15" s="44"/>
      <c r="AX15" s="44"/>
      <c r="AY15" s="45"/>
      <c r="AZ15" s="44"/>
      <c r="BA15" s="44"/>
      <c r="BB15" s="44"/>
      <c r="BC15" s="44"/>
      <c r="BD15" s="44"/>
      <c r="BE15" s="44"/>
      <c r="BF15" s="46"/>
      <c r="BG15" s="44"/>
      <c r="BH15" s="44"/>
      <c r="BI15" s="44"/>
      <c r="BJ15" s="44"/>
      <c r="BK15" s="44"/>
      <c r="BL15" s="44"/>
      <c r="BM15" s="44"/>
      <c r="BN15" s="44"/>
      <c r="BO15" s="45"/>
      <c r="BP15" s="44"/>
      <c r="BQ15" s="44"/>
      <c r="BR15" s="44"/>
      <c r="BS15" s="44"/>
      <c r="BT15" s="44"/>
      <c r="BU15" s="44"/>
      <c r="BV15" s="46"/>
      <c r="BW15" s="44"/>
      <c r="BX15" s="44"/>
      <c r="BY15" s="44"/>
      <c r="BZ15" s="44"/>
      <c r="CA15" s="44"/>
      <c r="CB15" s="44"/>
      <c r="CC15" s="44"/>
      <c r="CD15" s="44"/>
      <c r="CE15" s="45"/>
      <c r="CF15" s="44"/>
      <c r="CG15" s="44"/>
      <c r="CH15" s="44"/>
      <c r="CI15" s="44"/>
      <c r="CJ15" s="44"/>
      <c r="CK15" s="44"/>
      <c r="CL15" s="46"/>
      <c r="CM15" s="99"/>
      <c r="CN15" s="97"/>
      <c r="CO15" s="100"/>
      <c r="CP15" s="29"/>
      <c r="CQ15" s="29"/>
    </row>
    <row r="16" spans="1:119" s="6" customFormat="1" ht="15">
      <c r="A16" s="98" t="s">
        <v>218</v>
      </c>
      <c r="B16" s="4" t="s">
        <v>219</v>
      </c>
      <c r="C16" s="74">
        <v>2</v>
      </c>
      <c r="D16" s="101"/>
      <c r="E16" s="101"/>
      <c r="F16" s="101"/>
      <c r="G16" s="74">
        <v>1</v>
      </c>
      <c r="H16" s="77">
        <f t="shared" si="9"/>
        <v>234</v>
      </c>
      <c r="I16" s="78">
        <f t="shared" si="10"/>
        <v>78</v>
      </c>
      <c r="J16" s="79">
        <f t="shared" si="11"/>
        <v>0</v>
      </c>
      <c r="K16" s="80">
        <f t="shared" si="12"/>
        <v>156</v>
      </c>
      <c r="L16" s="81">
        <f t="shared" si="13"/>
        <v>38</v>
      </c>
      <c r="M16" s="82">
        <f t="shared" si="14"/>
        <v>118</v>
      </c>
      <c r="N16" s="83">
        <f>SUM(AE16,AN16)</f>
        <v>0</v>
      </c>
      <c r="O16" s="83">
        <f>SUM(AF16,AO16)</f>
        <v>0</v>
      </c>
      <c r="P16" s="83">
        <f>SUM(AG16,AP16)</f>
        <v>0</v>
      </c>
      <c r="Q16" s="84">
        <f t="shared" si="1"/>
        <v>68</v>
      </c>
      <c r="R16" s="84">
        <f t="shared" si="2"/>
        <v>88</v>
      </c>
      <c r="S16" s="85"/>
      <c r="T16" s="86"/>
      <c r="U16" s="85"/>
      <c r="V16" s="85"/>
      <c r="W16" s="85"/>
      <c r="X16" s="87"/>
      <c r="Y16" s="88">
        <f t="shared" si="5"/>
        <v>102</v>
      </c>
      <c r="Z16" s="102">
        <v>34</v>
      </c>
      <c r="AA16" s="103"/>
      <c r="AB16" s="91">
        <f t="shared" si="6"/>
        <v>68</v>
      </c>
      <c r="AC16" s="104">
        <v>16</v>
      </c>
      <c r="AD16" s="105">
        <v>52</v>
      </c>
      <c r="AE16" s="106"/>
      <c r="AF16" s="106"/>
      <c r="AG16" s="106"/>
      <c r="AH16" s="88">
        <f t="shared" si="7"/>
        <v>132</v>
      </c>
      <c r="AI16" s="102">
        <v>44</v>
      </c>
      <c r="AJ16" s="103"/>
      <c r="AK16" s="91">
        <f t="shared" si="8"/>
        <v>88</v>
      </c>
      <c r="AL16" s="104">
        <v>22</v>
      </c>
      <c r="AM16" s="105">
        <v>66</v>
      </c>
      <c r="AN16" s="106"/>
      <c r="AO16" s="106"/>
      <c r="AP16" s="107"/>
      <c r="AQ16" s="44"/>
      <c r="AR16" s="44"/>
      <c r="AS16" s="44"/>
      <c r="AT16" s="44"/>
      <c r="AU16" s="44"/>
      <c r="AV16" s="44"/>
      <c r="AW16" s="44"/>
      <c r="AX16" s="44"/>
      <c r="AY16" s="45"/>
      <c r="AZ16" s="44"/>
      <c r="BA16" s="44"/>
      <c r="BB16" s="44"/>
      <c r="BC16" s="44"/>
      <c r="BD16" s="44"/>
      <c r="BE16" s="44"/>
      <c r="BF16" s="46"/>
      <c r="BG16" s="44"/>
      <c r="BH16" s="44"/>
      <c r="BI16" s="44"/>
      <c r="BJ16" s="44"/>
      <c r="BK16" s="44"/>
      <c r="BL16" s="44"/>
      <c r="BM16" s="44"/>
      <c r="BN16" s="44"/>
      <c r="BO16" s="45"/>
      <c r="BP16" s="44"/>
      <c r="BQ16" s="44"/>
      <c r="BR16" s="44"/>
      <c r="BS16" s="44"/>
      <c r="BT16" s="44"/>
      <c r="BU16" s="44"/>
      <c r="BV16" s="46"/>
      <c r="BW16" s="44"/>
      <c r="BX16" s="44"/>
      <c r="BY16" s="44"/>
      <c r="BZ16" s="44"/>
      <c r="CA16" s="44"/>
      <c r="CB16" s="44"/>
      <c r="CC16" s="44"/>
      <c r="CD16" s="44"/>
      <c r="CE16" s="45"/>
      <c r="CF16" s="44"/>
      <c r="CG16" s="44"/>
      <c r="CH16" s="44"/>
      <c r="CI16" s="44"/>
      <c r="CJ16" s="44"/>
      <c r="CK16" s="44"/>
      <c r="CL16" s="46"/>
      <c r="CM16" s="96"/>
      <c r="CN16" s="97"/>
      <c r="CO16" s="29"/>
      <c r="CP16" s="29"/>
      <c r="CQ16" s="29"/>
    </row>
    <row r="17" spans="1:119" s="6" customFormat="1" ht="15">
      <c r="A17" s="108" t="s">
        <v>220</v>
      </c>
      <c r="B17" s="4" t="s">
        <v>221</v>
      </c>
      <c r="C17" s="74"/>
      <c r="D17" s="109"/>
      <c r="E17" s="109">
        <v>2</v>
      </c>
      <c r="F17" s="109"/>
      <c r="G17" s="110">
        <v>1</v>
      </c>
      <c r="H17" s="77">
        <f t="shared" si="9"/>
        <v>174</v>
      </c>
      <c r="I17" s="78">
        <f t="shared" si="10"/>
        <v>58</v>
      </c>
      <c r="J17" s="79">
        <f t="shared" si="11"/>
        <v>0</v>
      </c>
      <c r="K17" s="80">
        <f t="shared" si="12"/>
        <v>116</v>
      </c>
      <c r="L17" s="81">
        <f t="shared" si="13"/>
        <v>0</v>
      </c>
      <c r="M17" s="82">
        <f t="shared" si="14"/>
        <v>116</v>
      </c>
      <c r="N17" s="83"/>
      <c r="O17" s="83"/>
      <c r="P17" s="83"/>
      <c r="Q17" s="84">
        <f t="shared" si="1"/>
        <v>50</v>
      </c>
      <c r="R17" s="84">
        <f t="shared" si="2"/>
        <v>66</v>
      </c>
      <c r="S17" s="111"/>
      <c r="T17" s="112"/>
      <c r="U17" s="111"/>
      <c r="V17" s="111"/>
      <c r="W17" s="111"/>
      <c r="X17" s="113"/>
      <c r="Y17" s="88">
        <f t="shared" si="5"/>
        <v>75</v>
      </c>
      <c r="Z17" s="114">
        <v>25</v>
      </c>
      <c r="AA17" s="115"/>
      <c r="AB17" s="91">
        <f t="shared" si="6"/>
        <v>50</v>
      </c>
      <c r="AC17" s="116">
        <v>0</v>
      </c>
      <c r="AD17" s="117">
        <v>50</v>
      </c>
      <c r="AE17" s="118"/>
      <c r="AF17" s="118"/>
      <c r="AG17" s="118"/>
      <c r="AH17" s="88">
        <f t="shared" si="7"/>
        <v>99</v>
      </c>
      <c r="AI17" s="114">
        <v>33</v>
      </c>
      <c r="AJ17" s="115"/>
      <c r="AK17" s="91">
        <f t="shared" si="8"/>
        <v>66</v>
      </c>
      <c r="AL17" s="116">
        <v>0</v>
      </c>
      <c r="AM17" s="117">
        <v>66</v>
      </c>
      <c r="AN17" s="118"/>
      <c r="AO17" s="118"/>
      <c r="AP17" s="119"/>
      <c r="AQ17" s="44"/>
      <c r="AR17" s="44"/>
      <c r="AS17" s="44"/>
      <c r="AT17" s="44"/>
      <c r="AU17" s="44"/>
      <c r="AV17" s="44"/>
      <c r="AW17" s="44"/>
      <c r="AX17" s="44"/>
      <c r="AY17" s="45"/>
      <c r="AZ17" s="44"/>
      <c r="BA17" s="44"/>
      <c r="BB17" s="44"/>
      <c r="BC17" s="44"/>
      <c r="BD17" s="44"/>
      <c r="BE17" s="44"/>
      <c r="BF17" s="46"/>
      <c r="BG17" s="44"/>
      <c r="BH17" s="44"/>
      <c r="BI17" s="44"/>
      <c r="BJ17" s="44"/>
      <c r="BK17" s="44"/>
      <c r="BL17" s="44"/>
      <c r="BM17" s="44"/>
      <c r="BN17" s="44"/>
      <c r="BO17" s="45"/>
      <c r="BP17" s="44"/>
      <c r="BQ17" s="44"/>
      <c r="BR17" s="44"/>
      <c r="BS17" s="44"/>
      <c r="BT17" s="44"/>
      <c r="BU17" s="44"/>
      <c r="BV17" s="46"/>
      <c r="BW17" s="44"/>
      <c r="BX17" s="44"/>
      <c r="BY17" s="44"/>
      <c r="BZ17" s="44"/>
      <c r="CA17" s="44"/>
      <c r="CB17" s="44"/>
      <c r="CC17" s="44"/>
      <c r="CD17" s="44"/>
      <c r="CE17" s="45"/>
      <c r="CF17" s="44"/>
      <c r="CG17" s="44"/>
      <c r="CH17" s="44"/>
      <c r="CI17" s="44"/>
      <c r="CJ17" s="44"/>
      <c r="CK17" s="44"/>
      <c r="CL17" s="46"/>
      <c r="CM17" s="120"/>
      <c r="CN17" s="97"/>
      <c r="CO17" s="29"/>
      <c r="CP17" s="29"/>
      <c r="CQ17" s="29"/>
    </row>
    <row r="18" spans="1:119" s="6" customFormat="1" ht="15">
      <c r="A18" s="108" t="s">
        <v>222</v>
      </c>
      <c r="B18" s="4" t="s">
        <v>223</v>
      </c>
      <c r="C18" s="74"/>
      <c r="D18" s="109"/>
      <c r="E18" s="109">
        <v>2</v>
      </c>
      <c r="F18" s="109"/>
      <c r="G18" s="110"/>
      <c r="H18" s="77">
        <f t="shared" si="9"/>
        <v>51</v>
      </c>
      <c r="I18" s="78">
        <f t="shared" si="10"/>
        <v>17</v>
      </c>
      <c r="J18" s="79">
        <f t="shared" si="11"/>
        <v>0</v>
      </c>
      <c r="K18" s="80">
        <f t="shared" si="12"/>
        <v>34</v>
      </c>
      <c r="L18" s="81">
        <f t="shared" si="13"/>
        <v>18</v>
      </c>
      <c r="M18" s="82">
        <f t="shared" si="14"/>
        <v>16</v>
      </c>
      <c r="N18" s="83"/>
      <c r="O18" s="83"/>
      <c r="P18" s="83"/>
      <c r="Q18" s="84">
        <f t="shared" si="1"/>
        <v>0</v>
      </c>
      <c r="R18" s="84">
        <f t="shared" si="2"/>
        <v>34</v>
      </c>
      <c r="S18" s="111"/>
      <c r="T18" s="112"/>
      <c r="U18" s="111"/>
      <c r="V18" s="111"/>
      <c r="W18" s="111"/>
      <c r="X18" s="113"/>
      <c r="Y18" s="88">
        <f t="shared" si="5"/>
        <v>0</v>
      </c>
      <c r="Z18" s="114"/>
      <c r="AA18" s="115"/>
      <c r="AB18" s="91">
        <f t="shared" si="6"/>
        <v>0</v>
      </c>
      <c r="AC18" s="116"/>
      <c r="AD18" s="117"/>
      <c r="AE18" s="118"/>
      <c r="AF18" s="118"/>
      <c r="AG18" s="118"/>
      <c r="AH18" s="88">
        <f t="shared" si="7"/>
        <v>51</v>
      </c>
      <c r="AI18" s="114">
        <v>17</v>
      </c>
      <c r="AJ18" s="115"/>
      <c r="AK18" s="91">
        <f t="shared" si="8"/>
        <v>34</v>
      </c>
      <c r="AL18" s="116">
        <v>18</v>
      </c>
      <c r="AM18" s="117">
        <v>16</v>
      </c>
      <c r="AN18" s="118"/>
      <c r="AO18" s="118"/>
      <c r="AP18" s="119"/>
      <c r="AQ18" s="44"/>
      <c r="AR18" s="44"/>
      <c r="AS18" s="44"/>
      <c r="AT18" s="44"/>
      <c r="AU18" s="44"/>
      <c r="AV18" s="44"/>
      <c r="AW18" s="44"/>
      <c r="AX18" s="44"/>
      <c r="AY18" s="45"/>
      <c r="AZ18" s="44"/>
      <c r="BA18" s="44"/>
      <c r="BB18" s="44"/>
      <c r="BC18" s="44"/>
      <c r="BD18" s="44"/>
      <c r="BE18" s="44"/>
      <c r="BF18" s="46"/>
      <c r="BG18" s="44"/>
      <c r="BH18" s="44"/>
      <c r="BI18" s="44"/>
      <c r="BJ18" s="44"/>
      <c r="BK18" s="44"/>
      <c r="BL18" s="44"/>
      <c r="BM18" s="44"/>
      <c r="BN18" s="44"/>
      <c r="BO18" s="45"/>
      <c r="BP18" s="44"/>
      <c r="BQ18" s="44"/>
      <c r="BR18" s="44"/>
      <c r="BS18" s="44"/>
      <c r="BT18" s="44"/>
      <c r="BU18" s="44"/>
      <c r="BV18" s="46"/>
      <c r="BW18" s="44"/>
      <c r="BX18" s="44"/>
      <c r="BY18" s="44"/>
      <c r="BZ18" s="44"/>
      <c r="CA18" s="44"/>
      <c r="CB18" s="44"/>
      <c r="CC18" s="44"/>
      <c r="CD18" s="44"/>
      <c r="CE18" s="45"/>
      <c r="CF18" s="44"/>
      <c r="CG18" s="44"/>
      <c r="CH18" s="44"/>
      <c r="CI18" s="44"/>
      <c r="CJ18" s="44"/>
      <c r="CK18" s="44"/>
      <c r="CL18" s="46"/>
      <c r="CM18" s="120"/>
      <c r="CN18" s="97"/>
      <c r="CO18" s="29"/>
      <c r="CP18" s="29"/>
      <c r="CQ18" s="29"/>
    </row>
    <row r="19" spans="1:119" s="6" customFormat="1" ht="15">
      <c r="A19" s="108" t="s">
        <v>224</v>
      </c>
      <c r="B19" s="4" t="s">
        <v>225</v>
      </c>
      <c r="C19" s="74">
        <v>2</v>
      </c>
      <c r="D19" s="109"/>
      <c r="E19" s="109"/>
      <c r="F19" s="109"/>
      <c r="G19" s="110">
        <v>1</v>
      </c>
      <c r="H19" s="77">
        <f t="shared" si="9"/>
        <v>234</v>
      </c>
      <c r="I19" s="78">
        <f t="shared" si="10"/>
        <v>78</v>
      </c>
      <c r="J19" s="79">
        <f t="shared" si="11"/>
        <v>0</v>
      </c>
      <c r="K19" s="80">
        <f t="shared" si="12"/>
        <v>156</v>
      </c>
      <c r="L19" s="81">
        <f t="shared" si="13"/>
        <v>78</v>
      </c>
      <c r="M19" s="82">
        <f t="shared" si="14"/>
        <v>78</v>
      </c>
      <c r="N19" s="83"/>
      <c r="O19" s="83"/>
      <c r="P19" s="83"/>
      <c r="Q19" s="84">
        <f t="shared" si="1"/>
        <v>68</v>
      </c>
      <c r="R19" s="84">
        <f t="shared" si="2"/>
        <v>88</v>
      </c>
      <c r="S19" s="111"/>
      <c r="T19" s="112"/>
      <c r="U19" s="111"/>
      <c r="V19" s="111"/>
      <c r="W19" s="111"/>
      <c r="X19" s="113"/>
      <c r="Y19" s="88">
        <f t="shared" si="5"/>
        <v>102</v>
      </c>
      <c r="Z19" s="114">
        <v>34</v>
      </c>
      <c r="AA19" s="115"/>
      <c r="AB19" s="91">
        <f t="shared" si="6"/>
        <v>68</v>
      </c>
      <c r="AC19" s="116">
        <v>34</v>
      </c>
      <c r="AD19" s="117">
        <v>34</v>
      </c>
      <c r="AE19" s="118"/>
      <c r="AF19" s="118"/>
      <c r="AG19" s="118"/>
      <c r="AH19" s="88">
        <f t="shared" si="7"/>
        <v>132</v>
      </c>
      <c r="AI19" s="114">
        <v>44</v>
      </c>
      <c r="AJ19" s="115"/>
      <c r="AK19" s="91">
        <f t="shared" si="8"/>
        <v>88</v>
      </c>
      <c r="AL19" s="116">
        <v>44</v>
      </c>
      <c r="AM19" s="117">
        <v>44</v>
      </c>
      <c r="AN19" s="118"/>
      <c r="AO19" s="118"/>
      <c r="AP19" s="119"/>
      <c r="AQ19" s="44"/>
      <c r="AR19" s="44"/>
      <c r="AS19" s="44"/>
      <c r="AT19" s="44"/>
      <c r="AU19" s="44"/>
      <c r="AV19" s="44"/>
      <c r="AW19" s="44"/>
      <c r="AX19" s="44"/>
      <c r="AY19" s="45"/>
      <c r="AZ19" s="44"/>
      <c r="BA19" s="44"/>
      <c r="BB19" s="44"/>
      <c r="BC19" s="44"/>
      <c r="BD19" s="44"/>
      <c r="BE19" s="44"/>
      <c r="BF19" s="46"/>
      <c r="BG19" s="44"/>
      <c r="BH19" s="44"/>
      <c r="BI19" s="44"/>
      <c r="BJ19" s="44"/>
      <c r="BK19" s="44"/>
      <c r="BL19" s="44"/>
      <c r="BM19" s="44"/>
      <c r="BN19" s="44"/>
      <c r="BO19" s="45"/>
      <c r="BP19" s="44"/>
      <c r="BQ19" s="44"/>
      <c r="BR19" s="44"/>
      <c r="BS19" s="44"/>
      <c r="BT19" s="44"/>
      <c r="BU19" s="44"/>
      <c r="BV19" s="46"/>
      <c r="BW19" s="44"/>
      <c r="BX19" s="44"/>
      <c r="BY19" s="44"/>
      <c r="BZ19" s="44"/>
      <c r="CA19" s="44"/>
      <c r="CB19" s="44"/>
      <c r="CC19" s="44"/>
      <c r="CD19" s="44"/>
      <c r="CE19" s="45"/>
      <c r="CF19" s="44"/>
      <c r="CG19" s="44"/>
      <c r="CH19" s="44"/>
      <c r="CI19" s="44"/>
      <c r="CJ19" s="44"/>
      <c r="CK19" s="44"/>
      <c r="CL19" s="46"/>
      <c r="CM19" s="120"/>
      <c r="CN19" s="97"/>
      <c r="CO19" s="29"/>
      <c r="CP19" s="29"/>
      <c r="CQ19" s="29"/>
    </row>
    <row r="20" spans="1:119" s="6" customFormat="1" ht="15">
      <c r="A20" s="108" t="s">
        <v>226</v>
      </c>
      <c r="B20" s="4" t="s">
        <v>227</v>
      </c>
      <c r="C20" s="74"/>
      <c r="D20" s="109">
        <v>1</v>
      </c>
      <c r="E20" s="109">
        <v>2</v>
      </c>
      <c r="F20" s="109"/>
      <c r="G20" s="110"/>
      <c r="H20" s="77">
        <f t="shared" si="9"/>
        <v>177</v>
      </c>
      <c r="I20" s="78">
        <f t="shared" si="10"/>
        <v>59</v>
      </c>
      <c r="J20" s="79">
        <f t="shared" si="11"/>
        <v>0</v>
      </c>
      <c r="K20" s="80">
        <f t="shared" si="12"/>
        <v>118</v>
      </c>
      <c r="L20" s="81">
        <f t="shared" si="13"/>
        <v>0</v>
      </c>
      <c r="M20" s="82">
        <f t="shared" si="14"/>
        <v>118</v>
      </c>
      <c r="N20" s="83"/>
      <c r="O20" s="83"/>
      <c r="P20" s="83"/>
      <c r="Q20" s="84">
        <f t="shared" si="1"/>
        <v>52</v>
      </c>
      <c r="R20" s="84">
        <f t="shared" si="2"/>
        <v>66</v>
      </c>
      <c r="S20" s="111"/>
      <c r="T20" s="112"/>
      <c r="U20" s="111"/>
      <c r="V20" s="111"/>
      <c r="W20" s="111"/>
      <c r="X20" s="113"/>
      <c r="Y20" s="88">
        <f t="shared" si="5"/>
        <v>78</v>
      </c>
      <c r="Z20" s="114">
        <v>26</v>
      </c>
      <c r="AA20" s="115"/>
      <c r="AB20" s="91">
        <f t="shared" si="6"/>
        <v>52</v>
      </c>
      <c r="AC20" s="116">
        <v>0</v>
      </c>
      <c r="AD20" s="117">
        <v>52</v>
      </c>
      <c r="AE20" s="118"/>
      <c r="AF20" s="118"/>
      <c r="AG20" s="118"/>
      <c r="AH20" s="88">
        <f t="shared" si="7"/>
        <v>99</v>
      </c>
      <c r="AI20" s="114">
        <v>33</v>
      </c>
      <c r="AJ20" s="115"/>
      <c r="AK20" s="91">
        <f t="shared" si="8"/>
        <v>66</v>
      </c>
      <c r="AL20" s="116">
        <v>0</v>
      </c>
      <c r="AM20" s="117">
        <v>66</v>
      </c>
      <c r="AN20" s="118"/>
      <c r="AO20" s="118"/>
      <c r="AP20" s="119"/>
      <c r="AQ20" s="44"/>
      <c r="AR20" s="44"/>
      <c r="AS20" s="44"/>
      <c r="AT20" s="44"/>
      <c r="AU20" s="44"/>
      <c r="AV20" s="44"/>
      <c r="AW20" s="44"/>
      <c r="AX20" s="44"/>
      <c r="AY20" s="45"/>
      <c r="AZ20" s="44"/>
      <c r="BA20" s="44"/>
      <c r="BB20" s="44"/>
      <c r="BC20" s="44"/>
      <c r="BD20" s="44"/>
      <c r="BE20" s="44"/>
      <c r="BF20" s="46"/>
      <c r="BG20" s="44"/>
      <c r="BH20" s="44"/>
      <c r="BI20" s="44"/>
      <c r="BJ20" s="44"/>
      <c r="BK20" s="44"/>
      <c r="BL20" s="44"/>
      <c r="BM20" s="44"/>
      <c r="BN20" s="44"/>
      <c r="BO20" s="45"/>
      <c r="BP20" s="44"/>
      <c r="BQ20" s="44"/>
      <c r="BR20" s="44"/>
      <c r="BS20" s="44"/>
      <c r="BT20" s="44"/>
      <c r="BU20" s="44"/>
      <c r="BV20" s="46"/>
      <c r="BW20" s="44"/>
      <c r="BX20" s="44"/>
      <c r="BY20" s="44"/>
      <c r="BZ20" s="44"/>
      <c r="CA20" s="44"/>
      <c r="CB20" s="44"/>
      <c r="CC20" s="44"/>
      <c r="CD20" s="44"/>
      <c r="CE20" s="45"/>
      <c r="CF20" s="44"/>
      <c r="CG20" s="44"/>
      <c r="CH20" s="44"/>
      <c r="CI20" s="44"/>
      <c r="CJ20" s="44"/>
      <c r="CK20" s="44"/>
      <c r="CL20" s="46"/>
      <c r="CM20" s="120"/>
      <c r="CN20" s="97"/>
      <c r="CO20" s="29"/>
      <c r="CP20" s="29"/>
      <c r="CQ20" s="29"/>
    </row>
    <row r="21" spans="1:119" s="6" customFormat="1" ht="23.25" customHeight="1">
      <c r="A21" s="108" t="s">
        <v>228</v>
      </c>
      <c r="B21" s="121" t="s">
        <v>229</v>
      </c>
      <c r="C21" s="109"/>
      <c r="D21" s="109"/>
      <c r="E21" s="109">
        <v>1</v>
      </c>
      <c r="F21" s="109"/>
      <c r="G21" s="110"/>
      <c r="H21" s="122">
        <f t="shared" si="9"/>
        <v>66</v>
      </c>
      <c r="I21" s="78">
        <f t="shared" si="10"/>
        <v>22</v>
      </c>
      <c r="J21" s="79">
        <f t="shared" si="11"/>
        <v>0</v>
      </c>
      <c r="K21" s="80">
        <f t="shared" si="12"/>
        <v>44</v>
      </c>
      <c r="L21" s="123">
        <f t="shared" si="13"/>
        <v>22</v>
      </c>
      <c r="M21" s="82">
        <f t="shared" si="14"/>
        <v>22</v>
      </c>
      <c r="N21" s="83">
        <f t="shared" ref="N21:N29" si="15">SUM(AE21,AN21)</f>
        <v>0</v>
      </c>
      <c r="O21" s="83">
        <f t="shared" ref="O21:O29" si="16">SUM(AF21,AO21)</f>
        <v>0</v>
      </c>
      <c r="P21" s="83">
        <f t="shared" ref="P21:P29" si="17">SUM(AG21,AP21)</f>
        <v>0</v>
      </c>
      <c r="Q21" s="84">
        <f t="shared" si="1"/>
        <v>44</v>
      </c>
      <c r="R21" s="84">
        <f t="shared" si="2"/>
        <v>0</v>
      </c>
      <c r="S21" s="111"/>
      <c r="T21" s="112"/>
      <c r="U21" s="111"/>
      <c r="V21" s="111"/>
      <c r="W21" s="111"/>
      <c r="X21" s="113"/>
      <c r="Y21" s="88">
        <f t="shared" si="5"/>
        <v>66</v>
      </c>
      <c r="Z21" s="114">
        <v>22</v>
      </c>
      <c r="AA21" s="115"/>
      <c r="AB21" s="91">
        <f t="shared" si="6"/>
        <v>44</v>
      </c>
      <c r="AC21" s="116">
        <v>22</v>
      </c>
      <c r="AD21" s="117">
        <v>22</v>
      </c>
      <c r="AE21" s="118"/>
      <c r="AF21" s="118"/>
      <c r="AG21" s="118"/>
      <c r="AH21" s="88">
        <f t="shared" si="7"/>
        <v>0</v>
      </c>
      <c r="AI21" s="114"/>
      <c r="AJ21" s="115"/>
      <c r="AK21" s="91">
        <f t="shared" si="8"/>
        <v>0</v>
      </c>
      <c r="AL21" s="116"/>
      <c r="AM21" s="117"/>
      <c r="AN21" s="118"/>
      <c r="AO21" s="118"/>
      <c r="AP21" s="119"/>
      <c r="AQ21" s="44"/>
      <c r="AR21" s="44"/>
      <c r="AS21" s="44"/>
      <c r="AT21" s="44"/>
      <c r="AU21" s="44"/>
      <c r="AV21" s="44"/>
      <c r="AW21" s="44"/>
      <c r="AX21" s="44"/>
      <c r="AY21" s="45"/>
      <c r="AZ21" s="44"/>
      <c r="BA21" s="44"/>
      <c r="BB21" s="44"/>
      <c r="BC21" s="44"/>
      <c r="BD21" s="44"/>
      <c r="BE21" s="44"/>
      <c r="BF21" s="46"/>
      <c r="BG21" s="44"/>
      <c r="BH21" s="44"/>
      <c r="BI21" s="44"/>
      <c r="BJ21" s="44"/>
      <c r="BK21" s="44"/>
      <c r="BL21" s="44"/>
      <c r="BM21" s="44"/>
      <c r="BN21" s="44"/>
      <c r="BO21" s="45"/>
      <c r="BP21" s="44"/>
      <c r="BQ21" s="44"/>
      <c r="BR21" s="44"/>
      <c r="BS21" s="44"/>
      <c r="BT21" s="44"/>
      <c r="BU21" s="44"/>
      <c r="BV21" s="46"/>
      <c r="BW21" s="44"/>
      <c r="BX21" s="44"/>
      <c r="BY21" s="44"/>
      <c r="BZ21" s="44"/>
      <c r="CA21" s="44"/>
      <c r="CB21" s="44"/>
      <c r="CC21" s="44"/>
      <c r="CD21" s="44"/>
      <c r="CE21" s="45"/>
      <c r="CF21" s="44"/>
      <c r="CG21" s="44"/>
      <c r="CH21" s="44"/>
      <c r="CI21" s="44"/>
      <c r="CJ21" s="44"/>
      <c r="CK21" s="44"/>
      <c r="CL21" s="46"/>
      <c r="CM21" s="96"/>
      <c r="CN21" s="97"/>
      <c r="CO21" s="29"/>
      <c r="CP21" s="29"/>
      <c r="CQ21" s="29"/>
    </row>
    <row r="22" spans="1:119" s="58" customFormat="1" ht="25.5">
      <c r="A22" s="64"/>
      <c r="B22" s="124" t="s">
        <v>230</v>
      </c>
      <c r="C22" s="63">
        <f>COUNTA(C23:C25)</f>
        <v>0</v>
      </c>
      <c r="D22" s="63">
        <f>COUNTA(D23:D25)</f>
        <v>0</v>
      </c>
      <c r="E22" s="63">
        <f>COUNTA(E23:E25)</f>
        <v>3</v>
      </c>
      <c r="F22" s="63">
        <f>COUNTA(F23:F25)</f>
        <v>0</v>
      </c>
      <c r="G22" s="63">
        <f>COUNTA(G23:G25)</f>
        <v>2</v>
      </c>
      <c r="H22" s="125">
        <f t="shared" si="9"/>
        <v>291</v>
      </c>
      <c r="I22" s="64">
        <f t="shared" si="10"/>
        <v>97</v>
      </c>
      <c r="J22" s="64">
        <f t="shared" si="11"/>
        <v>0</v>
      </c>
      <c r="K22" s="126">
        <f t="shared" si="12"/>
        <v>194</v>
      </c>
      <c r="L22" s="64">
        <f t="shared" si="13"/>
        <v>78</v>
      </c>
      <c r="M22" s="64">
        <f t="shared" si="14"/>
        <v>116</v>
      </c>
      <c r="N22" s="64">
        <f t="shared" si="15"/>
        <v>0</v>
      </c>
      <c r="O22" s="64">
        <f t="shared" si="16"/>
        <v>0</v>
      </c>
      <c r="P22" s="64">
        <f t="shared" si="17"/>
        <v>0</v>
      </c>
      <c r="Q22" s="64">
        <f t="shared" si="1"/>
        <v>84</v>
      </c>
      <c r="R22" s="64">
        <f t="shared" si="2"/>
        <v>110</v>
      </c>
      <c r="S22" s="64"/>
      <c r="T22" s="71"/>
      <c r="U22" s="64"/>
      <c r="V22" s="64"/>
      <c r="W22" s="64"/>
      <c r="X22" s="127"/>
      <c r="Y22" s="68">
        <f t="shared" ref="Y22:AP22" si="18">SUM(Y23:Y25)</f>
        <v>126</v>
      </c>
      <c r="Z22" s="69">
        <f t="shared" si="18"/>
        <v>42</v>
      </c>
      <c r="AA22" s="68">
        <f t="shared" si="18"/>
        <v>0</v>
      </c>
      <c r="AB22" s="68">
        <f t="shared" si="18"/>
        <v>84</v>
      </c>
      <c r="AC22" s="70">
        <f t="shared" si="18"/>
        <v>34</v>
      </c>
      <c r="AD22" s="69">
        <f t="shared" si="18"/>
        <v>50</v>
      </c>
      <c r="AE22" s="69">
        <f t="shared" si="18"/>
        <v>0</v>
      </c>
      <c r="AF22" s="69">
        <f t="shared" si="18"/>
        <v>0</v>
      </c>
      <c r="AG22" s="68">
        <f t="shared" si="18"/>
        <v>0</v>
      </c>
      <c r="AH22" s="68">
        <f t="shared" si="18"/>
        <v>165</v>
      </c>
      <c r="AI22" s="69">
        <f t="shared" si="18"/>
        <v>55</v>
      </c>
      <c r="AJ22" s="68">
        <f t="shared" si="18"/>
        <v>0</v>
      </c>
      <c r="AK22" s="68">
        <f t="shared" si="18"/>
        <v>110</v>
      </c>
      <c r="AL22" s="70">
        <f t="shared" si="18"/>
        <v>44</v>
      </c>
      <c r="AM22" s="69">
        <f t="shared" si="18"/>
        <v>66</v>
      </c>
      <c r="AN22" s="69">
        <f t="shared" si="18"/>
        <v>0</v>
      </c>
      <c r="AO22" s="69">
        <f t="shared" si="18"/>
        <v>0</v>
      </c>
      <c r="AP22" s="69">
        <f t="shared" si="18"/>
        <v>0</v>
      </c>
      <c r="AQ22" s="44"/>
      <c r="AR22" s="44"/>
      <c r="AS22" s="44"/>
      <c r="AT22" s="44"/>
      <c r="AU22" s="44"/>
      <c r="AV22" s="44"/>
      <c r="AW22" s="44"/>
      <c r="AX22" s="44"/>
      <c r="AY22" s="45"/>
      <c r="AZ22" s="44"/>
      <c r="BA22" s="44"/>
      <c r="BB22" s="44"/>
      <c r="BC22" s="44"/>
      <c r="BD22" s="44"/>
      <c r="BE22" s="44"/>
      <c r="BF22" s="46"/>
      <c r="BG22" s="44"/>
      <c r="BH22" s="44"/>
      <c r="BI22" s="44"/>
      <c r="BJ22" s="44"/>
      <c r="BK22" s="44"/>
      <c r="BL22" s="44"/>
      <c r="BM22" s="44"/>
      <c r="BN22" s="44"/>
      <c r="BO22" s="45"/>
      <c r="BP22" s="44"/>
      <c r="BQ22" s="44"/>
      <c r="BR22" s="44"/>
      <c r="BS22" s="44"/>
      <c r="BT22" s="44"/>
      <c r="BU22" s="44"/>
      <c r="BV22" s="46"/>
      <c r="BW22" s="44"/>
      <c r="BX22" s="44"/>
      <c r="BY22" s="44"/>
      <c r="BZ22" s="44"/>
      <c r="CA22" s="44"/>
      <c r="CB22" s="44"/>
      <c r="CC22" s="44"/>
      <c r="CD22" s="44"/>
      <c r="CE22" s="45"/>
      <c r="CF22" s="44"/>
      <c r="CG22" s="44"/>
      <c r="CH22" s="44"/>
      <c r="CI22" s="44"/>
      <c r="CJ22" s="44"/>
      <c r="CK22" s="44"/>
      <c r="CL22" s="46"/>
      <c r="CM22" s="57">
        <f>SUM(CM23:CM25)</f>
        <v>0</v>
      </c>
      <c r="CN22" s="71">
        <f>SUM(CN23:CN25)</f>
        <v>0</v>
      </c>
      <c r="CO22" s="64">
        <f>SUM(CO23:CO25)</f>
        <v>0</v>
      </c>
      <c r="CP22" s="64">
        <f>SUM(CP23:CP25)</f>
        <v>0</v>
      </c>
      <c r="CQ22" s="64">
        <f>SUM(CQ23:CQ25)</f>
        <v>0</v>
      </c>
    </row>
    <row r="23" spans="1:119" s="6" customFormat="1" ht="15">
      <c r="A23" s="100" t="s">
        <v>231</v>
      </c>
      <c r="B23" s="128" t="s">
        <v>232</v>
      </c>
      <c r="C23" s="75"/>
      <c r="D23" s="75"/>
      <c r="E23" s="75">
        <v>2</v>
      </c>
      <c r="F23" s="75"/>
      <c r="G23" s="76">
        <v>1</v>
      </c>
      <c r="H23" s="122">
        <f t="shared" si="9"/>
        <v>57</v>
      </c>
      <c r="I23" s="129">
        <f t="shared" si="10"/>
        <v>19</v>
      </c>
      <c r="J23" s="130">
        <f t="shared" si="11"/>
        <v>0</v>
      </c>
      <c r="K23" s="80">
        <f t="shared" si="12"/>
        <v>38</v>
      </c>
      <c r="L23" s="81">
        <f t="shared" si="13"/>
        <v>0</v>
      </c>
      <c r="M23" s="131">
        <f t="shared" si="14"/>
        <v>38</v>
      </c>
      <c r="N23" s="132">
        <f t="shared" si="15"/>
        <v>0</v>
      </c>
      <c r="O23" s="132">
        <f t="shared" si="16"/>
        <v>0</v>
      </c>
      <c r="P23" s="132">
        <f t="shared" si="17"/>
        <v>0</v>
      </c>
      <c r="Q23" s="84">
        <f t="shared" si="1"/>
        <v>16</v>
      </c>
      <c r="R23" s="84">
        <f t="shared" si="2"/>
        <v>22</v>
      </c>
      <c r="S23" s="85"/>
      <c r="T23" s="133"/>
      <c r="U23" s="84"/>
      <c r="V23" s="84"/>
      <c r="W23" s="85"/>
      <c r="X23" s="134"/>
      <c r="Y23" s="88">
        <f>SUM(Z23:AB23)</f>
        <v>24</v>
      </c>
      <c r="Z23" s="89">
        <v>8</v>
      </c>
      <c r="AA23" s="90"/>
      <c r="AB23" s="91">
        <f>SUM(AC23:AG23)</f>
        <v>16</v>
      </c>
      <c r="AC23" s="92">
        <v>0</v>
      </c>
      <c r="AD23" s="93">
        <v>16</v>
      </c>
      <c r="AE23" s="94"/>
      <c r="AF23" s="94"/>
      <c r="AG23" s="94"/>
      <c r="AH23" s="135">
        <f>SUM(AI23:AK23)</f>
        <v>33</v>
      </c>
      <c r="AI23" s="89">
        <v>11</v>
      </c>
      <c r="AJ23" s="90"/>
      <c r="AK23" s="136">
        <f>SUM(AL23:AP23)</f>
        <v>22</v>
      </c>
      <c r="AL23" s="92">
        <v>0</v>
      </c>
      <c r="AM23" s="93">
        <v>22</v>
      </c>
      <c r="AN23" s="94"/>
      <c r="AO23" s="94"/>
      <c r="AP23" s="95"/>
      <c r="AQ23" s="44"/>
      <c r="AR23" s="44"/>
      <c r="AS23" s="44"/>
      <c r="AT23" s="44"/>
      <c r="AU23" s="44"/>
      <c r="AV23" s="44"/>
      <c r="AW23" s="44"/>
      <c r="AX23" s="44"/>
      <c r="AY23" s="45"/>
      <c r="AZ23" s="44"/>
      <c r="BA23" s="44"/>
      <c r="BB23" s="44"/>
      <c r="BC23" s="44"/>
      <c r="BD23" s="44"/>
      <c r="BE23" s="44"/>
      <c r="BF23" s="46"/>
      <c r="BG23" s="44"/>
      <c r="BH23" s="44"/>
      <c r="BI23" s="44"/>
      <c r="BJ23" s="44"/>
      <c r="BK23" s="44"/>
      <c r="BL23" s="44"/>
      <c r="BM23" s="44"/>
      <c r="BN23" s="44"/>
      <c r="BO23" s="45"/>
      <c r="BP23" s="44"/>
      <c r="BQ23" s="44"/>
      <c r="BR23" s="44"/>
      <c r="BS23" s="44"/>
      <c r="BT23" s="44"/>
      <c r="BU23" s="44"/>
      <c r="BV23" s="46"/>
      <c r="BW23" s="44"/>
      <c r="BX23" s="44"/>
      <c r="BY23" s="44"/>
      <c r="BZ23" s="44"/>
      <c r="CA23" s="44"/>
      <c r="CB23" s="44"/>
      <c r="CC23" s="44"/>
      <c r="CD23" s="44"/>
      <c r="CE23" s="45"/>
      <c r="CF23" s="44"/>
      <c r="CG23" s="44"/>
      <c r="CH23" s="44"/>
      <c r="CI23" s="44"/>
      <c r="CJ23" s="44"/>
      <c r="CK23" s="44"/>
      <c r="CL23" s="46"/>
      <c r="CM23" s="99"/>
      <c r="CN23" s="97"/>
      <c r="CO23" s="29"/>
      <c r="CP23" s="29"/>
      <c r="CQ23" s="29"/>
    </row>
    <row r="24" spans="1:119" s="6" customFormat="1" ht="15">
      <c r="A24" s="100" t="s">
        <v>233</v>
      </c>
      <c r="B24" s="4" t="s">
        <v>234</v>
      </c>
      <c r="C24" s="101"/>
      <c r="D24" s="101"/>
      <c r="E24" s="101">
        <v>2</v>
      </c>
      <c r="F24" s="101"/>
      <c r="G24" s="74">
        <v>1</v>
      </c>
      <c r="H24" s="122">
        <f t="shared" si="9"/>
        <v>117</v>
      </c>
      <c r="I24" s="129">
        <f t="shared" si="10"/>
        <v>39</v>
      </c>
      <c r="J24" s="130">
        <f t="shared" si="11"/>
        <v>0</v>
      </c>
      <c r="K24" s="80">
        <f t="shared" si="12"/>
        <v>78</v>
      </c>
      <c r="L24" s="81">
        <f t="shared" si="13"/>
        <v>40</v>
      </c>
      <c r="M24" s="131">
        <f t="shared" si="14"/>
        <v>38</v>
      </c>
      <c r="N24" s="132">
        <f t="shared" si="15"/>
        <v>0</v>
      </c>
      <c r="O24" s="132">
        <f t="shared" si="16"/>
        <v>0</v>
      </c>
      <c r="P24" s="132">
        <f t="shared" si="17"/>
        <v>0</v>
      </c>
      <c r="Q24" s="84">
        <f t="shared" si="1"/>
        <v>34</v>
      </c>
      <c r="R24" s="84">
        <f t="shared" si="2"/>
        <v>44</v>
      </c>
      <c r="S24" s="85"/>
      <c r="T24" s="86"/>
      <c r="U24" s="85"/>
      <c r="V24" s="85"/>
      <c r="W24" s="85"/>
      <c r="X24" s="137"/>
      <c r="Y24" s="88">
        <f>SUM(Z24:AB24)</f>
        <v>51</v>
      </c>
      <c r="Z24" s="102">
        <v>17</v>
      </c>
      <c r="AA24" s="103"/>
      <c r="AB24" s="91">
        <f>SUM(AC24:AG24)</f>
        <v>34</v>
      </c>
      <c r="AC24" s="104">
        <v>18</v>
      </c>
      <c r="AD24" s="105">
        <v>16</v>
      </c>
      <c r="AE24" s="106"/>
      <c r="AF24" s="106"/>
      <c r="AG24" s="106"/>
      <c r="AH24" s="88">
        <f>SUM(AI24:AK24)</f>
        <v>66</v>
      </c>
      <c r="AI24" s="102">
        <v>22</v>
      </c>
      <c r="AJ24" s="103"/>
      <c r="AK24" s="91">
        <f>SUM(AL24:AP24)</f>
        <v>44</v>
      </c>
      <c r="AL24" s="104">
        <v>22</v>
      </c>
      <c r="AM24" s="105">
        <v>22</v>
      </c>
      <c r="AN24" s="106"/>
      <c r="AO24" s="106"/>
      <c r="AP24" s="107"/>
      <c r="AQ24" s="44"/>
      <c r="AR24" s="44"/>
      <c r="AS24" s="44"/>
      <c r="AT24" s="44"/>
      <c r="AU24" s="44"/>
      <c r="AV24" s="44"/>
      <c r="AW24" s="44"/>
      <c r="AX24" s="44"/>
      <c r="AY24" s="45"/>
      <c r="AZ24" s="44"/>
      <c r="BA24" s="44"/>
      <c r="BB24" s="44"/>
      <c r="BC24" s="44"/>
      <c r="BD24" s="44"/>
      <c r="BE24" s="44"/>
      <c r="BF24" s="46"/>
      <c r="BG24" s="44"/>
      <c r="BH24" s="44"/>
      <c r="BI24" s="44"/>
      <c r="BJ24" s="44"/>
      <c r="BK24" s="44"/>
      <c r="BL24" s="44"/>
      <c r="BM24" s="44"/>
      <c r="BN24" s="44"/>
      <c r="BO24" s="45"/>
      <c r="BP24" s="44"/>
      <c r="BQ24" s="44"/>
      <c r="BR24" s="44"/>
      <c r="BS24" s="44"/>
      <c r="BT24" s="44"/>
      <c r="BU24" s="44"/>
      <c r="BV24" s="46"/>
      <c r="BW24" s="44"/>
      <c r="BX24" s="44"/>
      <c r="BY24" s="44"/>
      <c r="BZ24" s="44"/>
      <c r="CA24" s="44"/>
      <c r="CB24" s="44"/>
      <c r="CC24" s="44"/>
      <c r="CD24" s="44"/>
      <c r="CE24" s="45"/>
      <c r="CF24" s="44"/>
      <c r="CG24" s="44"/>
      <c r="CH24" s="44"/>
      <c r="CI24" s="44"/>
      <c r="CJ24" s="44"/>
      <c r="CK24" s="44"/>
      <c r="CL24" s="46"/>
      <c r="CM24" s="96"/>
      <c r="CN24" s="138"/>
      <c r="CO24" s="139"/>
      <c r="CP24" s="139"/>
      <c r="CQ24" s="139"/>
    </row>
    <row r="25" spans="1:119" s="6" customFormat="1" ht="15">
      <c r="A25" s="100" t="s">
        <v>235</v>
      </c>
      <c r="B25" s="4" t="s">
        <v>236</v>
      </c>
      <c r="C25" s="101"/>
      <c r="D25" s="101"/>
      <c r="E25" s="101">
        <v>2</v>
      </c>
      <c r="F25" s="101"/>
      <c r="G25" s="74"/>
      <c r="H25" s="122">
        <f t="shared" si="9"/>
        <v>117</v>
      </c>
      <c r="I25" s="129">
        <f t="shared" si="10"/>
        <v>39</v>
      </c>
      <c r="J25" s="130">
        <f t="shared" si="11"/>
        <v>0</v>
      </c>
      <c r="K25" s="80">
        <f t="shared" si="12"/>
        <v>78</v>
      </c>
      <c r="L25" s="81">
        <f t="shared" si="13"/>
        <v>38</v>
      </c>
      <c r="M25" s="131">
        <f t="shared" si="14"/>
        <v>40</v>
      </c>
      <c r="N25" s="132">
        <f t="shared" si="15"/>
        <v>0</v>
      </c>
      <c r="O25" s="132">
        <f t="shared" si="16"/>
        <v>0</v>
      </c>
      <c r="P25" s="132">
        <f t="shared" si="17"/>
        <v>0</v>
      </c>
      <c r="Q25" s="84">
        <f t="shared" si="1"/>
        <v>34</v>
      </c>
      <c r="R25" s="84">
        <f t="shared" si="2"/>
        <v>44</v>
      </c>
      <c r="S25" s="85"/>
      <c r="T25" s="86"/>
      <c r="U25" s="85"/>
      <c r="V25" s="85"/>
      <c r="W25" s="85"/>
      <c r="X25" s="137"/>
      <c r="Y25" s="88">
        <f>SUM(Z25:AB25)</f>
        <v>51</v>
      </c>
      <c r="Z25" s="102">
        <v>17</v>
      </c>
      <c r="AA25" s="103"/>
      <c r="AB25" s="91">
        <f>SUM(AC25:AG25)</f>
        <v>34</v>
      </c>
      <c r="AC25" s="104">
        <v>16</v>
      </c>
      <c r="AD25" s="105">
        <v>18</v>
      </c>
      <c r="AE25" s="106"/>
      <c r="AF25" s="106"/>
      <c r="AG25" s="106"/>
      <c r="AH25" s="88">
        <f>SUM(AI25:AK25)</f>
        <v>66</v>
      </c>
      <c r="AI25" s="102">
        <v>22</v>
      </c>
      <c r="AJ25" s="103"/>
      <c r="AK25" s="91">
        <f>SUM(AL25:AP25)</f>
        <v>44</v>
      </c>
      <c r="AL25" s="104">
        <v>22</v>
      </c>
      <c r="AM25" s="105">
        <v>22</v>
      </c>
      <c r="AN25" s="106"/>
      <c r="AO25" s="106"/>
      <c r="AP25" s="107"/>
      <c r="AQ25" s="44"/>
      <c r="AR25" s="44"/>
      <c r="AS25" s="44"/>
      <c r="AT25" s="44"/>
      <c r="AU25" s="44"/>
      <c r="AV25" s="44"/>
      <c r="AW25" s="44"/>
      <c r="AX25" s="44"/>
      <c r="AY25" s="45"/>
      <c r="AZ25" s="44"/>
      <c r="BA25" s="44"/>
      <c r="BB25" s="44"/>
      <c r="BC25" s="44"/>
      <c r="BD25" s="44"/>
      <c r="BE25" s="44"/>
      <c r="BF25" s="46"/>
      <c r="BG25" s="44"/>
      <c r="BH25" s="44"/>
      <c r="BI25" s="44"/>
      <c r="BJ25" s="44"/>
      <c r="BK25" s="44"/>
      <c r="BL25" s="44"/>
      <c r="BM25" s="44"/>
      <c r="BN25" s="44"/>
      <c r="BO25" s="45"/>
      <c r="BP25" s="44"/>
      <c r="BQ25" s="44"/>
      <c r="BR25" s="44"/>
      <c r="BS25" s="44"/>
      <c r="BT25" s="44"/>
      <c r="BU25" s="44"/>
      <c r="BV25" s="46"/>
      <c r="BW25" s="44"/>
      <c r="BX25" s="44"/>
      <c r="BY25" s="44"/>
      <c r="BZ25" s="44"/>
      <c r="CA25" s="44"/>
      <c r="CB25" s="44"/>
      <c r="CC25" s="44"/>
      <c r="CD25" s="44"/>
      <c r="CE25" s="45"/>
      <c r="CF25" s="44"/>
      <c r="CG25" s="44"/>
      <c r="CH25" s="44"/>
      <c r="CI25" s="44"/>
      <c r="CJ25" s="44"/>
      <c r="CK25" s="44"/>
      <c r="CL25" s="46"/>
      <c r="CM25" s="96"/>
      <c r="CN25" s="97"/>
      <c r="CO25" s="29"/>
      <c r="CP25" s="29"/>
      <c r="CQ25" s="29"/>
    </row>
    <row r="26" spans="1:119" s="58" customFormat="1" ht="15">
      <c r="A26" s="140" t="s">
        <v>237</v>
      </c>
      <c r="B26" s="124" t="s">
        <v>238</v>
      </c>
      <c r="C26" s="140">
        <f>COUNTA(C27:C27)</f>
        <v>0</v>
      </c>
      <c r="D26" s="140">
        <f>COUNTA(D27:D27)</f>
        <v>0</v>
      </c>
      <c r="E26" s="140">
        <f>COUNTA(E27:E27)</f>
        <v>1</v>
      </c>
      <c r="F26" s="140">
        <f>COUNTA(F27:F27)</f>
        <v>0</v>
      </c>
      <c r="G26" s="140">
        <f>COUNTA(G27:G27)</f>
        <v>1</v>
      </c>
      <c r="H26" s="125">
        <f t="shared" si="9"/>
        <v>468</v>
      </c>
      <c r="I26" s="64">
        <f t="shared" si="10"/>
        <v>156</v>
      </c>
      <c r="J26" s="64">
        <f t="shared" si="11"/>
        <v>0</v>
      </c>
      <c r="K26" s="126">
        <f t="shared" si="12"/>
        <v>312</v>
      </c>
      <c r="L26" s="64">
        <f t="shared" si="13"/>
        <v>156</v>
      </c>
      <c r="M26" s="64">
        <f t="shared" si="14"/>
        <v>156</v>
      </c>
      <c r="N26" s="64">
        <f t="shared" si="15"/>
        <v>0</v>
      </c>
      <c r="O26" s="64">
        <f t="shared" si="16"/>
        <v>0</v>
      </c>
      <c r="P26" s="64">
        <f t="shared" si="17"/>
        <v>0</v>
      </c>
      <c r="Q26" s="64">
        <f t="shared" si="1"/>
        <v>136</v>
      </c>
      <c r="R26" s="64">
        <f t="shared" si="2"/>
        <v>176</v>
      </c>
      <c r="S26" s="64"/>
      <c r="T26" s="71"/>
      <c r="U26" s="64"/>
      <c r="V26" s="64"/>
      <c r="W26" s="64"/>
      <c r="X26" s="127"/>
      <c r="Y26" s="68">
        <f t="shared" ref="Y26:AP26" si="19">SUM(Y27:Y27)</f>
        <v>204</v>
      </c>
      <c r="Z26" s="69">
        <f t="shared" si="19"/>
        <v>68</v>
      </c>
      <c r="AA26" s="68">
        <f t="shared" si="19"/>
        <v>0</v>
      </c>
      <c r="AB26" s="68">
        <f t="shared" si="19"/>
        <v>136</v>
      </c>
      <c r="AC26" s="70">
        <f t="shared" si="19"/>
        <v>68</v>
      </c>
      <c r="AD26" s="69">
        <f t="shared" si="19"/>
        <v>68</v>
      </c>
      <c r="AE26" s="69">
        <f t="shared" si="19"/>
        <v>0</v>
      </c>
      <c r="AF26" s="69">
        <f t="shared" si="19"/>
        <v>0</v>
      </c>
      <c r="AG26" s="68">
        <f t="shared" si="19"/>
        <v>0</v>
      </c>
      <c r="AH26" s="68">
        <f t="shared" si="19"/>
        <v>264</v>
      </c>
      <c r="AI26" s="69">
        <f t="shared" si="19"/>
        <v>88</v>
      </c>
      <c r="AJ26" s="68">
        <f t="shared" si="19"/>
        <v>0</v>
      </c>
      <c r="AK26" s="68">
        <f t="shared" si="19"/>
        <v>176</v>
      </c>
      <c r="AL26" s="70">
        <f t="shared" si="19"/>
        <v>88</v>
      </c>
      <c r="AM26" s="69">
        <f t="shared" si="19"/>
        <v>88</v>
      </c>
      <c r="AN26" s="69">
        <f t="shared" si="19"/>
        <v>0</v>
      </c>
      <c r="AO26" s="69">
        <f t="shared" si="19"/>
        <v>0</v>
      </c>
      <c r="AP26" s="69">
        <f t="shared" si="19"/>
        <v>0</v>
      </c>
      <c r="AQ26" s="44"/>
      <c r="AR26" s="44"/>
      <c r="AS26" s="44"/>
      <c r="AT26" s="44"/>
      <c r="AU26" s="44"/>
      <c r="AV26" s="44"/>
      <c r="AW26" s="44"/>
      <c r="AX26" s="44"/>
      <c r="AY26" s="45"/>
      <c r="AZ26" s="44"/>
      <c r="BA26" s="44"/>
      <c r="BB26" s="44"/>
      <c r="BC26" s="44"/>
      <c r="BD26" s="44"/>
      <c r="BE26" s="44"/>
      <c r="BF26" s="46"/>
      <c r="BG26" s="44"/>
      <c r="BH26" s="44"/>
      <c r="BI26" s="44"/>
      <c r="BJ26" s="44"/>
      <c r="BK26" s="44"/>
      <c r="BL26" s="44"/>
      <c r="BM26" s="44"/>
      <c r="BN26" s="44"/>
      <c r="BO26" s="45"/>
      <c r="BP26" s="44"/>
      <c r="BQ26" s="44"/>
      <c r="BR26" s="44"/>
      <c r="BS26" s="44"/>
      <c r="BT26" s="44"/>
      <c r="BU26" s="44"/>
      <c r="BV26" s="46"/>
      <c r="BW26" s="44"/>
      <c r="BX26" s="44"/>
      <c r="BY26" s="44"/>
      <c r="BZ26" s="44"/>
      <c r="CA26" s="44"/>
      <c r="CB26" s="44"/>
      <c r="CC26" s="44"/>
      <c r="CD26" s="44"/>
      <c r="CE26" s="45"/>
      <c r="CF26" s="44"/>
      <c r="CG26" s="44"/>
      <c r="CH26" s="44"/>
      <c r="CI26" s="44"/>
      <c r="CJ26" s="44"/>
      <c r="CK26" s="44"/>
      <c r="CL26" s="46"/>
      <c r="CM26" s="57">
        <f>SUM(CM27:CM27)</f>
        <v>0</v>
      </c>
      <c r="CN26" s="71">
        <f>SUM(CN27:CN27)</f>
        <v>0</v>
      </c>
      <c r="CO26" s="64">
        <f>SUM(CO27:CO27)</f>
        <v>0</v>
      </c>
      <c r="CP26" s="64">
        <f>SUM(CP27:CP27)</f>
        <v>0</v>
      </c>
      <c r="CQ26" s="64">
        <f>SUM(CQ27:CQ27)</f>
        <v>0</v>
      </c>
    </row>
    <row r="27" spans="1:119" s="6" customFormat="1" ht="15">
      <c r="A27" s="100" t="s">
        <v>239</v>
      </c>
      <c r="B27" s="128" t="s">
        <v>240</v>
      </c>
      <c r="C27" s="75"/>
      <c r="D27" s="75"/>
      <c r="E27" s="75">
        <v>2</v>
      </c>
      <c r="F27" s="75"/>
      <c r="G27" s="76">
        <v>1</v>
      </c>
      <c r="H27" s="141">
        <f t="shared" si="9"/>
        <v>468</v>
      </c>
      <c r="I27" s="129">
        <f t="shared" si="10"/>
        <v>156</v>
      </c>
      <c r="J27" s="130">
        <f t="shared" si="11"/>
        <v>0</v>
      </c>
      <c r="K27" s="142">
        <f t="shared" si="12"/>
        <v>312</v>
      </c>
      <c r="L27" s="81">
        <f t="shared" si="13"/>
        <v>156</v>
      </c>
      <c r="M27" s="131">
        <f t="shared" si="14"/>
        <v>156</v>
      </c>
      <c r="N27" s="132">
        <f t="shared" si="15"/>
        <v>0</v>
      </c>
      <c r="O27" s="132">
        <f t="shared" si="16"/>
        <v>0</v>
      </c>
      <c r="P27" s="143">
        <f t="shared" si="17"/>
        <v>0</v>
      </c>
      <c r="Q27" s="85">
        <f t="shared" si="1"/>
        <v>136</v>
      </c>
      <c r="R27" s="85">
        <f t="shared" si="2"/>
        <v>176</v>
      </c>
      <c r="S27" s="85"/>
      <c r="T27" s="86"/>
      <c r="U27" s="85"/>
      <c r="V27" s="85"/>
      <c r="W27" s="85"/>
      <c r="X27" s="137"/>
      <c r="Y27" s="88">
        <f>SUM(Z27:AB27)</f>
        <v>204</v>
      </c>
      <c r="Z27" s="89">
        <v>68</v>
      </c>
      <c r="AA27" s="90"/>
      <c r="AB27" s="91">
        <f>SUM(AC27:AG27)</f>
        <v>136</v>
      </c>
      <c r="AC27" s="92">
        <v>68</v>
      </c>
      <c r="AD27" s="93">
        <v>68</v>
      </c>
      <c r="AE27" s="94"/>
      <c r="AF27" s="94"/>
      <c r="AG27" s="94"/>
      <c r="AH27" s="88">
        <f>SUM(AI27:AK27)</f>
        <v>264</v>
      </c>
      <c r="AI27" s="144">
        <v>88</v>
      </c>
      <c r="AJ27" s="145"/>
      <c r="AK27" s="91">
        <f>SUM(AL27:AP27)</f>
        <v>176</v>
      </c>
      <c r="AL27" s="146">
        <v>88</v>
      </c>
      <c r="AM27" s="93">
        <v>88</v>
      </c>
      <c r="AN27" s="94"/>
      <c r="AO27" s="94"/>
      <c r="AP27" s="95"/>
      <c r="AQ27" s="44"/>
      <c r="AR27" s="44"/>
      <c r="AS27" s="44"/>
      <c r="AT27" s="44"/>
      <c r="AU27" s="44"/>
      <c r="AV27" s="44"/>
      <c r="AW27" s="44"/>
      <c r="AX27" s="44"/>
      <c r="AY27" s="45"/>
      <c r="AZ27" s="44"/>
      <c r="BA27" s="44"/>
      <c r="BB27" s="44"/>
      <c r="BC27" s="44"/>
      <c r="BD27" s="44"/>
      <c r="BE27" s="44"/>
      <c r="BF27" s="46"/>
      <c r="BG27" s="44"/>
      <c r="BH27" s="44"/>
      <c r="BI27" s="44"/>
      <c r="BJ27" s="44"/>
      <c r="BK27" s="44"/>
      <c r="BL27" s="44"/>
      <c r="BM27" s="44"/>
      <c r="BN27" s="44"/>
      <c r="BO27" s="45"/>
      <c r="BP27" s="44"/>
      <c r="BQ27" s="44"/>
      <c r="BR27" s="44"/>
      <c r="BS27" s="44"/>
      <c r="BT27" s="44"/>
      <c r="BU27" s="44"/>
      <c r="BV27" s="46"/>
      <c r="BW27" s="44"/>
      <c r="BX27" s="44"/>
      <c r="BY27" s="44"/>
      <c r="BZ27" s="44"/>
      <c r="CA27" s="44"/>
      <c r="CB27" s="44"/>
      <c r="CC27" s="44"/>
      <c r="CD27" s="44"/>
      <c r="CE27" s="45"/>
      <c r="CF27" s="44"/>
      <c r="CG27" s="44"/>
      <c r="CH27" s="44"/>
      <c r="CI27" s="44"/>
      <c r="CJ27" s="44"/>
      <c r="CK27" s="44"/>
      <c r="CL27" s="46"/>
      <c r="CM27" s="99"/>
      <c r="CN27" s="97"/>
      <c r="CO27" s="29"/>
      <c r="CP27" s="29"/>
      <c r="CQ27" s="29"/>
    </row>
    <row r="28" spans="1:119" s="58" customFormat="1" ht="15">
      <c r="A28" s="147" t="s">
        <v>241</v>
      </c>
      <c r="B28" s="124" t="s">
        <v>242</v>
      </c>
      <c r="C28" s="62">
        <f>COUNTA(C29)</f>
        <v>0</v>
      </c>
      <c r="D28" s="62">
        <f>COUNTA(D29)</f>
        <v>0</v>
      </c>
      <c r="E28" s="62">
        <f>COUNTA(E29)</f>
        <v>0</v>
      </c>
      <c r="F28" s="62">
        <f>COUNTA(F29)</f>
        <v>0</v>
      </c>
      <c r="G28" s="63">
        <f>COUNTA(G29)</f>
        <v>0</v>
      </c>
      <c r="H28" s="64" t="s">
        <v>243</v>
      </c>
      <c r="I28" s="64">
        <f t="shared" ref="I28:M29" si="20">SUM(Z28,AI28)</f>
        <v>0</v>
      </c>
      <c r="J28" s="64">
        <f t="shared" si="20"/>
        <v>0</v>
      </c>
      <c r="K28" s="64">
        <f t="shared" si="20"/>
        <v>0</v>
      </c>
      <c r="L28" s="64">
        <f t="shared" si="20"/>
        <v>0</v>
      </c>
      <c r="M28" s="64">
        <f t="shared" si="20"/>
        <v>0</v>
      </c>
      <c r="N28" s="64">
        <f t="shared" si="15"/>
        <v>0</v>
      </c>
      <c r="O28" s="64">
        <f t="shared" si="16"/>
        <v>0</v>
      </c>
      <c r="P28" s="64">
        <f t="shared" si="17"/>
        <v>0</v>
      </c>
      <c r="Q28" s="64">
        <f t="shared" si="1"/>
        <v>0</v>
      </c>
      <c r="R28" s="64">
        <f t="shared" si="2"/>
        <v>0</v>
      </c>
      <c r="S28" s="66"/>
      <c r="T28" s="66"/>
      <c r="U28" s="65"/>
      <c r="V28" s="65"/>
      <c r="W28" s="65"/>
      <c r="X28" s="67"/>
      <c r="Y28" s="68">
        <f t="shared" ref="Y28:AP28" si="21">SUM(Y29)</f>
        <v>0</v>
      </c>
      <c r="Z28" s="69">
        <f t="shared" si="21"/>
        <v>0</v>
      </c>
      <c r="AA28" s="68">
        <f t="shared" si="21"/>
        <v>0</v>
      </c>
      <c r="AB28" s="68">
        <f t="shared" si="21"/>
        <v>0</v>
      </c>
      <c r="AC28" s="70">
        <f t="shared" si="21"/>
        <v>0</v>
      </c>
      <c r="AD28" s="69">
        <f t="shared" si="21"/>
        <v>0</v>
      </c>
      <c r="AE28" s="69">
        <f t="shared" si="21"/>
        <v>0</v>
      </c>
      <c r="AF28" s="69">
        <f t="shared" si="21"/>
        <v>0</v>
      </c>
      <c r="AG28" s="68">
        <f t="shared" si="21"/>
        <v>0</v>
      </c>
      <c r="AH28" s="68">
        <f t="shared" si="21"/>
        <v>0</v>
      </c>
      <c r="AI28" s="70">
        <f t="shared" si="21"/>
        <v>0</v>
      </c>
      <c r="AJ28" s="69">
        <f t="shared" si="21"/>
        <v>0</v>
      </c>
      <c r="AK28" s="136">
        <f t="shared" si="21"/>
        <v>0</v>
      </c>
      <c r="AL28" s="148">
        <f t="shared" si="21"/>
        <v>0</v>
      </c>
      <c r="AM28" s="149">
        <f t="shared" si="21"/>
        <v>0</v>
      </c>
      <c r="AN28" s="69">
        <f t="shared" si="21"/>
        <v>0</v>
      </c>
      <c r="AO28" s="69">
        <f t="shared" si="21"/>
        <v>0</v>
      </c>
      <c r="AP28" s="69">
        <f t="shared" si="21"/>
        <v>0</v>
      </c>
      <c r="AQ28" s="44"/>
      <c r="AR28" s="44"/>
      <c r="AS28" s="44"/>
      <c r="AT28" s="44"/>
      <c r="AU28" s="44"/>
      <c r="AV28" s="44"/>
      <c r="AW28" s="44"/>
      <c r="AX28" s="44"/>
      <c r="AY28" s="45"/>
      <c r="AZ28" s="44"/>
      <c r="BA28" s="44"/>
      <c r="BB28" s="44"/>
      <c r="BC28" s="44"/>
      <c r="BD28" s="44"/>
      <c r="BE28" s="44"/>
      <c r="BF28" s="46"/>
      <c r="BG28" s="44"/>
      <c r="BH28" s="44"/>
      <c r="BI28" s="44"/>
      <c r="BJ28" s="44"/>
      <c r="BK28" s="44"/>
      <c r="BL28" s="44"/>
      <c r="BM28" s="44"/>
      <c r="BN28" s="44"/>
      <c r="BO28" s="45"/>
      <c r="BP28" s="44"/>
      <c r="BQ28" s="44"/>
      <c r="BR28" s="44"/>
      <c r="BS28" s="44"/>
      <c r="BT28" s="44"/>
      <c r="BU28" s="44"/>
      <c r="BV28" s="46"/>
      <c r="BW28" s="44"/>
      <c r="BX28" s="44"/>
      <c r="BY28" s="44"/>
      <c r="BZ28" s="44"/>
      <c r="CA28" s="44"/>
      <c r="CB28" s="44"/>
      <c r="CC28" s="44"/>
      <c r="CD28" s="44"/>
      <c r="CE28" s="45"/>
      <c r="CF28" s="44"/>
      <c r="CG28" s="44"/>
      <c r="CH28" s="44"/>
      <c r="CI28" s="44"/>
      <c r="CJ28" s="44"/>
      <c r="CK28" s="44"/>
      <c r="CL28" s="46"/>
      <c r="CM28" s="150">
        <f>SUM(CM29)</f>
        <v>0</v>
      </c>
      <c r="CN28" s="151">
        <f>SUM(CN29)</f>
        <v>0</v>
      </c>
      <c r="CO28" s="68">
        <f>SUM(CO29)</f>
        <v>0</v>
      </c>
      <c r="CP28" s="68">
        <f>SUM(CP29)</f>
        <v>0</v>
      </c>
      <c r="CQ28" s="68">
        <f>SUM(CQ29)</f>
        <v>0</v>
      </c>
    </row>
    <row r="29" spans="1:119" s="164" customFormat="1" ht="15">
      <c r="A29" s="100" t="s">
        <v>244</v>
      </c>
      <c r="B29" s="128" t="s">
        <v>245</v>
      </c>
      <c r="C29" s="75"/>
      <c r="D29" s="75"/>
      <c r="E29" s="75"/>
      <c r="F29" s="75"/>
      <c r="G29" s="76"/>
      <c r="H29" s="77">
        <f>SUM(Y29,AH29)</f>
        <v>0</v>
      </c>
      <c r="I29" s="129">
        <f t="shared" si="20"/>
        <v>0</v>
      </c>
      <c r="J29" s="130">
        <f t="shared" si="20"/>
        <v>0</v>
      </c>
      <c r="K29" s="142">
        <f t="shared" si="20"/>
        <v>0</v>
      </c>
      <c r="L29" s="152">
        <f t="shared" si="20"/>
        <v>0</v>
      </c>
      <c r="M29" s="153">
        <f t="shared" si="20"/>
        <v>0</v>
      </c>
      <c r="N29" s="132">
        <f t="shared" si="15"/>
        <v>0</v>
      </c>
      <c r="O29" s="132">
        <f t="shared" si="16"/>
        <v>0</v>
      </c>
      <c r="P29" s="143">
        <f t="shared" si="17"/>
        <v>0</v>
      </c>
      <c r="Q29" s="154">
        <f t="shared" si="1"/>
        <v>0</v>
      </c>
      <c r="R29" s="154">
        <f t="shared" si="2"/>
        <v>0</v>
      </c>
      <c r="S29" s="154"/>
      <c r="T29" s="155"/>
      <c r="U29" s="154"/>
      <c r="V29" s="156"/>
      <c r="W29" s="154"/>
      <c r="X29" s="157"/>
      <c r="Y29" s="158">
        <f>SUM(Z29:AB29)</f>
        <v>0</v>
      </c>
      <c r="Z29" s="114"/>
      <c r="AA29" s="115"/>
      <c r="AB29" s="159">
        <f>SUM(AC29:AG29)</f>
        <v>0</v>
      </c>
      <c r="AC29" s="116"/>
      <c r="AD29" s="117"/>
      <c r="AE29" s="118"/>
      <c r="AF29" s="118"/>
      <c r="AG29" s="118"/>
      <c r="AH29" s="158">
        <f>SUM(AI29:AK29)</f>
        <v>0</v>
      </c>
      <c r="AI29" s="114"/>
      <c r="AJ29" s="115"/>
      <c r="AK29" s="160">
        <f>SUM(AL29:AP29)</f>
        <v>0</v>
      </c>
      <c r="AL29" s="116"/>
      <c r="AM29" s="117"/>
      <c r="AN29" s="118"/>
      <c r="AO29" s="118"/>
      <c r="AP29" s="119"/>
      <c r="AQ29" s="44"/>
      <c r="AR29" s="44"/>
      <c r="AS29" s="44"/>
      <c r="AT29" s="44"/>
      <c r="AU29" s="44"/>
      <c r="AV29" s="44"/>
      <c r="AW29" s="44"/>
      <c r="AX29" s="44"/>
      <c r="AY29" s="45"/>
      <c r="AZ29" s="44"/>
      <c r="BA29" s="44"/>
      <c r="BB29" s="44"/>
      <c r="BC29" s="44"/>
      <c r="BD29" s="44"/>
      <c r="BE29" s="44"/>
      <c r="BF29" s="46"/>
      <c r="BG29" s="44"/>
      <c r="BH29" s="44"/>
      <c r="BI29" s="44"/>
      <c r="BJ29" s="44"/>
      <c r="BK29" s="44"/>
      <c r="BL29" s="44"/>
      <c r="BM29" s="44"/>
      <c r="BN29" s="44"/>
      <c r="BO29" s="45"/>
      <c r="BP29" s="44"/>
      <c r="BQ29" s="44"/>
      <c r="BR29" s="44"/>
      <c r="BS29" s="44"/>
      <c r="BT29" s="44"/>
      <c r="BU29" s="44"/>
      <c r="BV29" s="46"/>
      <c r="BW29" s="44"/>
      <c r="BX29" s="44"/>
      <c r="BY29" s="44"/>
      <c r="BZ29" s="44"/>
      <c r="CA29" s="44"/>
      <c r="CB29" s="44"/>
      <c r="CC29" s="44"/>
      <c r="CD29" s="44"/>
      <c r="CE29" s="45"/>
      <c r="CF29" s="44"/>
      <c r="CG29" s="44"/>
      <c r="CH29" s="44"/>
      <c r="CI29" s="44"/>
      <c r="CJ29" s="44"/>
      <c r="CK29" s="44"/>
      <c r="CL29" s="46"/>
      <c r="CM29" s="161"/>
      <c r="CN29" s="162"/>
      <c r="CO29" s="163"/>
      <c r="CP29" s="163"/>
      <c r="CQ29" s="163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</row>
    <row r="30" spans="1:119" s="6" customFormat="1" ht="17.25" customHeight="1">
      <c r="A30" s="519" t="s">
        <v>246</v>
      </c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165" t="s">
        <v>176</v>
      </c>
      <c r="R30" s="165" t="s">
        <v>177</v>
      </c>
      <c r="S30" s="28" t="s">
        <v>178</v>
      </c>
      <c r="T30" s="166" t="s">
        <v>179</v>
      </c>
      <c r="U30" s="167" t="s">
        <v>180</v>
      </c>
      <c r="V30" s="167" t="s">
        <v>181</v>
      </c>
      <c r="W30" s="168" t="s">
        <v>182</v>
      </c>
      <c r="X30" s="28" t="s">
        <v>183</v>
      </c>
      <c r="Y30" s="516" t="s">
        <v>158</v>
      </c>
      <c r="Z30" s="516"/>
      <c r="AA30" s="516"/>
      <c r="AB30" s="516"/>
      <c r="AC30" s="516"/>
      <c r="AD30" s="516"/>
      <c r="AE30" s="516"/>
      <c r="AF30" s="516"/>
      <c r="AG30" s="516"/>
      <c r="AH30" s="516" t="s">
        <v>159</v>
      </c>
      <c r="AI30" s="516"/>
      <c r="AJ30" s="516"/>
      <c r="AK30" s="516"/>
      <c r="AL30" s="516"/>
      <c r="AM30" s="516"/>
      <c r="AN30" s="516"/>
      <c r="AO30" s="516"/>
      <c r="AP30" s="516"/>
      <c r="AQ30" s="516" t="s">
        <v>160</v>
      </c>
      <c r="AR30" s="516"/>
      <c r="AS30" s="516"/>
      <c r="AT30" s="516"/>
      <c r="AU30" s="516"/>
      <c r="AV30" s="516"/>
      <c r="AW30" s="516"/>
      <c r="AX30" s="516"/>
      <c r="AY30" s="516" t="s">
        <v>161</v>
      </c>
      <c r="AZ30" s="516"/>
      <c r="BA30" s="516"/>
      <c r="BB30" s="516"/>
      <c r="BC30" s="516"/>
      <c r="BD30" s="516"/>
      <c r="BE30" s="516"/>
      <c r="BF30" s="516"/>
      <c r="BG30" s="516" t="s">
        <v>162</v>
      </c>
      <c r="BH30" s="516"/>
      <c r="BI30" s="516"/>
      <c r="BJ30" s="516"/>
      <c r="BK30" s="516"/>
      <c r="BL30" s="516"/>
      <c r="BM30" s="516"/>
      <c r="BN30" s="516"/>
      <c r="BO30" s="516" t="s">
        <v>163</v>
      </c>
      <c r="BP30" s="516"/>
      <c r="BQ30" s="516"/>
      <c r="BR30" s="516"/>
      <c r="BS30" s="516"/>
      <c r="BT30" s="516"/>
      <c r="BU30" s="516"/>
      <c r="BV30" s="516"/>
      <c r="BW30" s="516" t="s">
        <v>164</v>
      </c>
      <c r="BX30" s="516"/>
      <c r="BY30" s="516"/>
      <c r="BZ30" s="516"/>
      <c r="CA30" s="516"/>
      <c r="CB30" s="516"/>
      <c r="CC30" s="516"/>
      <c r="CD30" s="516"/>
      <c r="CE30" s="516" t="s">
        <v>165</v>
      </c>
      <c r="CF30" s="516"/>
      <c r="CG30" s="516"/>
      <c r="CH30" s="516"/>
      <c r="CI30" s="516"/>
      <c r="CJ30" s="516"/>
      <c r="CK30" s="516"/>
      <c r="CL30" s="516"/>
      <c r="CM30" s="169"/>
      <c r="CN30" s="170"/>
      <c r="CO30" s="171"/>
      <c r="CP30" s="171"/>
      <c r="CQ30" s="171"/>
    </row>
    <row r="31" spans="1:119" s="58" customFormat="1" ht="25.5">
      <c r="A31" s="172" t="s">
        <v>247</v>
      </c>
      <c r="B31" s="50" t="s">
        <v>248</v>
      </c>
      <c r="C31" s="51">
        <f>SUM(C32,C42,C45)</f>
        <v>14</v>
      </c>
      <c r="D31" s="51">
        <f>SUM(D32,D42,D45)</f>
        <v>5</v>
      </c>
      <c r="E31" s="51">
        <f>SUM(E32,E42,E45)</f>
        <v>32</v>
      </c>
      <c r="F31" s="51">
        <f>SUM(F32,F42,F45)</f>
        <v>1</v>
      </c>
      <c r="G31" s="173">
        <f>SUM(G32,G42,G45)</f>
        <v>16</v>
      </c>
      <c r="H31" s="174">
        <f t="shared" ref="H31:H46" si="22">SUM(AQ31,AY31,BG31,BO31,BW31,CE31)</f>
        <v>5130</v>
      </c>
      <c r="I31" s="175">
        <f t="shared" ref="I31:I46" si="23">SUM(AR31,AZ31,BH31,BP31,BX31,CF31)</f>
        <v>1448</v>
      </c>
      <c r="J31" s="176">
        <f t="shared" ref="J31:J46" si="24">SUM(AS31,BA31,BI31,BQ31,BY31,CG31)</f>
        <v>262</v>
      </c>
      <c r="K31" s="174">
        <f t="shared" ref="K31:K46" si="25">SUM(AT31,BB31,BJ31,BR31,BZ31,CH31)</f>
        <v>3420</v>
      </c>
      <c r="L31" s="175">
        <f t="shared" ref="L31:L46" si="26">SUM(AU31,BC31,BK31,BS31,CA31,CI31)</f>
        <v>1548</v>
      </c>
      <c r="M31" s="174">
        <f t="shared" ref="M31:M46" si="27">SUM(AV31,BD31,BL31,BT31,CB31,CJ31)</f>
        <v>1872</v>
      </c>
      <c r="N31" s="174">
        <f t="shared" ref="N31:N46" si="28">SUM(AW31,BE31,BM31,BU31,CC31,CK31)</f>
        <v>0</v>
      </c>
      <c r="O31" s="174">
        <f t="shared" ref="O31:O46" si="29">SUM(AX31,BF31,BN31,BV31,CD31,CL31)</f>
        <v>0</v>
      </c>
      <c r="P31" s="176">
        <f>SUM(P32,P42,P45)</f>
        <v>0</v>
      </c>
      <c r="Q31" s="177"/>
      <c r="R31" s="177"/>
      <c r="S31" s="177">
        <f>SUM(S32+S42+S45)</f>
        <v>576</v>
      </c>
      <c r="T31" s="177">
        <f>SUM(T32+T42+T45)</f>
        <v>684</v>
      </c>
      <c r="U31" s="177">
        <f>SUM(U32+U45)</f>
        <v>360</v>
      </c>
      <c r="V31" s="177">
        <f>SUM(V32+V45)</f>
        <v>864</v>
      </c>
      <c r="W31" s="177">
        <f>SUM(W32+W45)</f>
        <v>468</v>
      </c>
      <c r="X31" s="177">
        <f>SUM(X32+X45)</f>
        <v>468</v>
      </c>
      <c r="Y31" s="178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80">
        <f t="shared" ref="AQ31:BV31" si="30">SUM(AQ45,AQ42,AQ32)</f>
        <v>864</v>
      </c>
      <c r="AR31" s="181">
        <f t="shared" si="30"/>
        <v>245</v>
      </c>
      <c r="AS31" s="182">
        <f t="shared" si="30"/>
        <v>43</v>
      </c>
      <c r="AT31" s="180">
        <f t="shared" si="30"/>
        <v>576</v>
      </c>
      <c r="AU31" s="181">
        <f t="shared" si="30"/>
        <v>270</v>
      </c>
      <c r="AV31" s="182">
        <f t="shared" si="30"/>
        <v>306</v>
      </c>
      <c r="AW31" s="181">
        <f t="shared" si="30"/>
        <v>0</v>
      </c>
      <c r="AX31" s="182">
        <f t="shared" si="30"/>
        <v>0</v>
      </c>
      <c r="AY31" s="180">
        <f t="shared" si="30"/>
        <v>1026</v>
      </c>
      <c r="AZ31" s="181">
        <f t="shared" si="30"/>
        <v>289</v>
      </c>
      <c r="BA31" s="182">
        <f t="shared" si="30"/>
        <v>53</v>
      </c>
      <c r="BB31" s="180">
        <f t="shared" si="30"/>
        <v>684</v>
      </c>
      <c r="BC31" s="181">
        <f t="shared" si="30"/>
        <v>304</v>
      </c>
      <c r="BD31" s="182">
        <f t="shared" si="30"/>
        <v>380</v>
      </c>
      <c r="BE31" s="181">
        <f t="shared" si="30"/>
        <v>0</v>
      </c>
      <c r="BF31" s="182">
        <f t="shared" si="30"/>
        <v>0</v>
      </c>
      <c r="BG31" s="180">
        <f t="shared" si="30"/>
        <v>540</v>
      </c>
      <c r="BH31" s="181">
        <f t="shared" si="30"/>
        <v>149</v>
      </c>
      <c r="BI31" s="182">
        <f t="shared" si="30"/>
        <v>31</v>
      </c>
      <c r="BJ31" s="180">
        <f t="shared" si="30"/>
        <v>360</v>
      </c>
      <c r="BK31" s="181">
        <f t="shared" si="30"/>
        <v>184</v>
      </c>
      <c r="BL31" s="182">
        <f t="shared" si="30"/>
        <v>176</v>
      </c>
      <c r="BM31" s="181">
        <f t="shared" si="30"/>
        <v>0</v>
      </c>
      <c r="BN31" s="182">
        <f t="shared" si="30"/>
        <v>0</v>
      </c>
      <c r="BO31" s="180">
        <f t="shared" si="30"/>
        <v>1293</v>
      </c>
      <c r="BP31" s="181">
        <f t="shared" si="30"/>
        <v>374</v>
      </c>
      <c r="BQ31" s="182">
        <f t="shared" si="30"/>
        <v>55</v>
      </c>
      <c r="BR31" s="180">
        <f t="shared" si="30"/>
        <v>864</v>
      </c>
      <c r="BS31" s="181">
        <f t="shared" si="30"/>
        <v>400</v>
      </c>
      <c r="BT31" s="182">
        <f t="shared" si="30"/>
        <v>464</v>
      </c>
      <c r="BU31" s="181">
        <f t="shared" si="30"/>
        <v>0</v>
      </c>
      <c r="BV31" s="182">
        <f t="shared" si="30"/>
        <v>0</v>
      </c>
      <c r="BW31" s="180">
        <f t="shared" ref="BW31:CM31" si="31">SUM(BW45,BW42,BW32)</f>
        <v>705</v>
      </c>
      <c r="BX31" s="181">
        <f t="shared" si="31"/>
        <v>190</v>
      </c>
      <c r="BY31" s="182">
        <f t="shared" si="31"/>
        <v>47</v>
      </c>
      <c r="BZ31" s="180">
        <f t="shared" si="31"/>
        <v>468</v>
      </c>
      <c r="CA31" s="181">
        <f t="shared" si="31"/>
        <v>202</v>
      </c>
      <c r="CB31" s="182">
        <f t="shared" si="31"/>
        <v>266</v>
      </c>
      <c r="CC31" s="181">
        <f t="shared" si="31"/>
        <v>0</v>
      </c>
      <c r="CD31" s="182">
        <f t="shared" si="31"/>
        <v>0</v>
      </c>
      <c r="CE31" s="180">
        <f t="shared" si="31"/>
        <v>702</v>
      </c>
      <c r="CF31" s="181">
        <f t="shared" si="31"/>
        <v>201</v>
      </c>
      <c r="CG31" s="182">
        <f t="shared" si="31"/>
        <v>33</v>
      </c>
      <c r="CH31" s="180">
        <f t="shared" si="31"/>
        <v>468</v>
      </c>
      <c r="CI31" s="181">
        <f t="shared" si="31"/>
        <v>188</v>
      </c>
      <c r="CJ31" s="182">
        <f t="shared" si="31"/>
        <v>280</v>
      </c>
      <c r="CK31" s="181">
        <f t="shared" si="31"/>
        <v>0</v>
      </c>
      <c r="CL31" s="182">
        <f t="shared" si="31"/>
        <v>0</v>
      </c>
      <c r="CM31" s="183">
        <f t="shared" si="31"/>
        <v>1309</v>
      </c>
      <c r="CN31" s="184">
        <f>SUM(CN32,CN42,CN45)</f>
        <v>3153</v>
      </c>
      <c r="CO31" s="184">
        <f t="shared" ref="CO31:CQ31" si="32">SUM(CO32,CO42,CO45)</f>
        <v>1455</v>
      </c>
      <c r="CP31" s="184">
        <f t="shared" si="32"/>
        <v>2412</v>
      </c>
      <c r="CQ31" s="184">
        <f t="shared" si="32"/>
        <v>970</v>
      </c>
    </row>
    <row r="32" spans="1:119" s="58" customFormat="1" ht="25.5">
      <c r="A32" s="185" t="s">
        <v>249</v>
      </c>
      <c r="B32" s="186" t="s">
        <v>250</v>
      </c>
      <c r="C32" s="187">
        <f>COUNTA(C33:C41)</f>
        <v>2</v>
      </c>
      <c r="D32" s="187">
        <f>COUNTA(D33:D41)</f>
        <v>1</v>
      </c>
      <c r="E32" s="187">
        <f>COUNTA(E33:E41)</f>
        <v>7</v>
      </c>
      <c r="F32" s="187">
        <f>COUNTA(F33:F41)</f>
        <v>0</v>
      </c>
      <c r="G32" s="188">
        <f>COUNTA(G33:G41)</f>
        <v>3</v>
      </c>
      <c r="H32" s="189">
        <f t="shared" si="22"/>
        <v>873</v>
      </c>
      <c r="I32" s="190">
        <f t="shared" si="23"/>
        <v>237</v>
      </c>
      <c r="J32" s="189">
        <f t="shared" si="24"/>
        <v>54</v>
      </c>
      <c r="K32" s="189">
        <f t="shared" si="25"/>
        <v>582</v>
      </c>
      <c r="L32" s="189">
        <f t="shared" si="26"/>
        <v>196</v>
      </c>
      <c r="M32" s="190">
        <f t="shared" si="27"/>
        <v>386</v>
      </c>
      <c r="N32" s="191">
        <f t="shared" si="28"/>
        <v>0</v>
      </c>
      <c r="O32" s="189">
        <f t="shared" si="29"/>
        <v>0</v>
      </c>
      <c r="P32" s="189">
        <f>SUM(P33:P41)</f>
        <v>0</v>
      </c>
      <c r="Q32" s="189"/>
      <c r="R32" s="189"/>
      <c r="S32" s="192">
        <f t="shared" ref="S32:S63" si="33">SUM(AT32)</f>
        <v>80</v>
      </c>
      <c r="T32" s="192">
        <f t="shared" ref="T32:T63" si="34">SUM(BB32)</f>
        <v>84</v>
      </c>
      <c r="U32" s="192">
        <f t="shared" ref="U32:U63" si="35">SUM(BJ32)</f>
        <v>120</v>
      </c>
      <c r="V32" s="192">
        <f t="shared" ref="V32:V63" si="36">SUM(BR32)</f>
        <v>154</v>
      </c>
      <c r="W32" s="189">
        <f t="shared" ref="W32:W63" si="37">SUM(BZ32)</f>
        <v>118</v>
      </c>
      <c r="X32" s="189">
        <f t="shared" ref="X32:X63" si="38">SUM(CH32)</f>
        <v>26</v>
      </c>
      <c r="Y32" s="151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4">
        <f t="shared" ref="AQ32:BV32" si="39">SUM(AQ33:AQ41)</f>
        <v>120</v>
      </c>
      <c r="AR32" s="64">
        <f t="shared" si="39"/>
        <v>33</v>
      </c>
      <c r="AS32" s="71">
        <f t="shared" si="39"/>
        <v>7</v>
      </c>
      <c r="AT32" s="64">
        <f t="shared" si="39"/>
        <v>80</v>
      </c>
      <c r="AU32" s="193">
        <f t="shared" si="39"/>
        <v>16</v>
      </c>
      <c r="AV32" s="64">
        <f t="shared" si="39"/>
        <v>64</v>
      </c>
      <c r="AW32" s="127">
        <f t="shared" si="39"/>
        <v>0</v>
      </c>
      <c r="AX32" s="193">
        <f t="shared" si="39"/>
        <v>0</v>
      </c>
      <c r="AY32" s="64">
        <f t="shared" si="39"/>
        <v>126</v>
      </c>
      <c r="AZ32" s="64">
        <f t="shared" si="39"/>
        <v>35</v>
      </c>
      <c r="BA32" s="71">
        <f t="shared" si="39"/>
        <v>7</v>
      </c>
      <c r="BB32" s="64">
        <f t="shared" si="39"/>
        <v>84</v>
      </c>
      <c r="BC32" s="193">
        <f t="shared" si="39"/>
        <v>34</v>
      </c>
      <c r="BD32" s="64">
        <f t="shared" si="39"/>
        <v>50</v>
      </c>
      <c r="BE32" s="127">
        <f t="shared" si="39"/>
        <v>0</v>
      </c>
      <c r="BF32" s="193">
        <f t="shared" si="39"/>
        <v>0</v>
      </c>
      <c r="BG32" s="64">
        <f t="shared" si="39"/>
        <v>180</v>
      </c>
      <c r="BH32" s="64">
        <f t="shared" si="39"/>
        <v>51</v>
      </c>
      <c r="BI32" s="71">
        <f t="shared" si="39"/>
        <v>9</v>
      </c>
      <c r="BJ32" s="64">
        <f t="shared" si="39"/>
        <v>120</v>
      </c>
      <c r="BK32" s="193">
        <f t="shared" si="39"/>
        <v>50</v>
      </c>
      <c r="BL32" s="64">
        <f t="shared" si="39"/>
        <v>70</v>
      </c>
      <c r="BM32" s="127">
        <f t="shared" si="39"/>
        <v>0</v>
      </c>
      <c r="BN32" s="193">
        <f t="shared" si="39"/>
        <v>0</v>
      </c>
      <c r="BO32" s="64">
        <f t="shared" si="39"/>
        <v>230</v>
      </c>
      <c r="BP32" s="64">
        <f t="shared" si="39"/>
        <v>61</v>
      </c>
      <c r="BQ32" s="71">
        <f t="shared" si="39"/>
        <v>15</v>
      </c>
      <c r="BR32" s="64">
        <f t="shared" si="39"/>
        <v>154</v>
      </c>
      <c r="BS32" s="193">
        <f t="shared" si="39"/>
        <v>56</v>
      </c>
      <c r="BT32" s="64">
        <f t="shared" si="39"/>
        <v>98</v>
      </c>
      <c r="BU32" s="127">
        <f t="shared" si="39"/>
        <v>0</v>
      </c>
      <c r="BV32" s="193">
        <f t="shared" si="39"/>
        <v>0</v>
      </c>
      <c r="BW32" s="64">
        <f t="shared" ref="BW32:CQ32" si="40">SUM(BW33:BW41)</f>
        <v>178</v>
      </c>
      <c r="BX32" s="64">
        <f t="shared" si="40"/>
        <v>47</v>
      </c>
      <c r="BY32" s="71">
        <f t="shared" si="40"/>
        <v>13</v>
      </c>
      <c r="BZ32" s="64">
        <f t="shared" si="40"/>
        <v>118</v>
      </c>
      <c r="CA32" s="193">
        <f t="shared" si="40"/>
        <v>40</v>
      </c>
      <c r="CB32" s="64">
        <f t="shared" si="40"/>
        <v>78</v>
      </c>
      <c r="CC32" s="127">
        <f t="shared" si="40"/>
        <v>0</v>
      </c>
      <c r="CD32" s="193">
        <f t="shared" si="40"/>
        <v>0</v>
      </c>
      <c r="CE32" s="64">
        <f t="shared" si="40"/>
        <v>39</v>
      </c>
      <c r="CF32" s="64">
        <f t="shared" si="40"/>
        <v>10</v>
      </c>
      <c r="CG32" s="71">
        <f t="shared" si="40"/>
        <v>3</v>
      </c>
      <c r="CH32" s="64">
        <f t="shared" si="40"/>
        <v>26</v>
      </c>
      <c r="CI32" s="193">
        <f t="shared" si="40"/>
        <v>0</v>
      </c>
      <c r="CJ32" s="64">
        <f t="shared" si="40"/>
        <v>26</v>
      </c>
      <c r="CK32" s="127">
        <f t="shared" si="40"/>
        <v>0</v>
      </c>
      <c r="CL32" s="193">
        <f t="shared" si="40"/>
        <v>0</v>
      </c>
      <c r="CM32" s="57">
        <f t="shared" si="40"/>
        <v>1111</v>
      </c>
      <c r="CN32" s="71">
        <f t="shared" si="40"/>
        <v>501</v>
      </c>
      <c r="CO32" s="64">
        <f t="shared" si="40"/>
        <v>372</v>
      </c>
      <c r="CP32" s="64">
        <f t="shared" si="40"/>
        <v>334</v>
      </c>
      <c r="CQ32" s="64">
        <f t="shared" si="40"/>
        <v>248</v>
      </c>
    </row>
    <row r="33" spans="1:119" s="6" customFormat="1" ht="15">
      <c r="A33" s="194" t="s">
        <v>251</v>
      </c>
      <c r="B33" s="128" t="s">
        <v>252</v>
      </c>
      <c r="C33" s="75">
        <v>5</v>
      </c>
      <c r="D33" s="75"/>
      <c r="E33" s="75"/>
      <c r="F33" s="195"/>
      <c r="G33" s="196"/>
      <c r="H33" s="197">
        <f t="shared" si="22"/>
        <v>75</v>
      </c>
      <c r="I33" s="198">
        <f t="shared" si="23"/>
        <v>21</v>
      </c>
      <c r="J33" s="130">
        <f t="shared" si="24"/>
        <v>4</v>
      </c>
      <c r="K33" s="80">
        <f t="shared" si="25"/>
        <v>50</v>
      </c>
      <c r="L33" s="199">
        <f t="shared" si="26"/>
        <v>30</v>
      </c>
      <c r="M33" s="82">
        <f t="shared" si="27"/>
        <v>20</v>
      </c>
      <c r="N33" s="83">
        <f t="shared" si="28"/>
        <v>0</v>
      </c>
      <c r="O33" s="83">
        <f t="shared" si="29"/>
        <v>0</v>
      </c>
      <c r="P33" s="200"/>
      <c r="Q33" s="201"/>
      <c r="R33" s="202"/>
      <c r="S33" s="201">
        <f t="shared" si="33"/>
        <v>0</v>
      </c>
      <c r="T33" s="201">
        <f t="shared" si="34"/>
        <v>0</v>
      </c>
      <c r="U33" s="201">
        <f t="shared" si="35"/>
        <v>50</v>
      </c>
      <c r="V33" s="201">
        <f t="shared" si="36"/>
        <v>0</v>
      </c>
      <c r="W33" s="203">
        <f t="shared" si="37"/>
        <v>0</v>
      </c>
      <c r="X33" s="203">
        <f t="shared" si="38"/>
        <v>0</v>
      </c>
      <c r="Y33" s="204"/>
      <c r="Z33" s="83"/>
      <c r="AA33" s="83"/>
      <c r="AB33" s="83"/>
      <c r="AC33" s="83"/>
      <c r="AD33" s="83"/>
      <c r="AE33" s="83"/>
      <c r="AF33" s="83"/>
      <c r="AG33" s="83"/>
      <c r="AH33" s="204"/>
      <c r="AI33" s="83"/>
      <c r="AJ33" s="83"/>
      <c r="AK33" s="83"/>
      <c r="AL33" s="83"/>
      <c r="AM33" s="83"/>
      <c r="AN33" s="83"/>
      <c r="AO33" s="83"/>
      <c r="AP33" s="83"/>
      <c r="AQ33" s="135">
        <f t="shared" ref="AQ33:AQ41" si="41">SUM(AR33:AT33)</f>
        <v>0</v>
      </c>
      <c r="AR33" s="89"/>
      <c r="AS33" s="90"/>
      <c r="AT33" s="136">
        <f t="shared" ref="AT33:AT41" si="42">SUM(AU33:AX33)</f>
        <v>0</v>
      </c>
      <c r="AU33" s="92"/>
      <c r="AV33" s="93"/>
      <c r="AW33" s="94"/>
      <c r="AX33" s="94"/>
      <c r="AY33" s="135">
        <f t="shared" ref="AY33:AY41" si="43">SUM(AZ33:BB33)</f>
        <v>0</v>
      </c>
      <c r="AZ33" s="89"/>
      <c r="BA33" s="90"/>
      <c r="BB33" s="136">
        <f>SUM(BC33:BF33)</f>
        <v>0</v>
      </c>
      <c r="BC33" s="92"/>
      <c r="BD33" s="93"/>
      <c r="BE33" s="94"/>
      <c r="BF33" s="94"/>
      <c r="BG33" s="135">
        <f t="shared" ref="BG33:BG41" si="44">SUM(BH33:BJ33)</f>
        <v>75</v>
      </c>
      <c r="BH33" s="89">
        <v>21</v>
      </c>
      <c r="BI33" s="90">
        <v>4</v>
      </c>
      <c r="BJ33" s="136">
        <f t="shared" ref="BJ33:BJ41" si="45">SUM(BK33:BN33)</f>
        <v>50</v>
      </c>
      <c r="BK33" s="92">
        <v>30</v>
      </c>
      <c r="BL33" s="93">
        <v>20</v>
      </c>
      <c r="BM33" s="94"/>
      <c r="BN33" s="94"/>
      <c r="BO33" s="135">
        <f t="shared" ref="BO33:BO41" si="46">SUM(BP33:BR33)</f>
        <v>0</v>
      </c>
      <c r="BP33" s="89"/>
      <c r="BQ33" s="90"/>
      <c r="BR33" s="136">
        <f t="shared" ref="BR33:BR41" si="47">SUM(BS33:BV33)</f>
        <v>0</v>
      </c>
      <c r="BS33" s="92"/>
      <c r="BT33" s="93"/>
      <c r="BU33" s="94"/>
      <c r="BV33" s="94"/>
      <c r="BW33" s="135">
        <f t="shared" ref="BW33:BW41" si="48">SUM(BX33:BZ33)</f>
        <v>0</v>
      </c>
      <c r="BX33" s="89"/>
      <c r="BY33" s="90"/>
      <c r="BZ33" s="136">
        <f t="shared" ref="BZ33:BZ41" si="49">SUM(CA33:CD33)</f>
        <v>0</v>
      </c>
      <c r="CA33" s="92"/>
      <c r="CB33" s="93"/>
      <c r="CC33" s="94"/>
      <c r="CD33" s="94"/>
      <c r="CE33" s="135">
        <f t="shared" ref="CE33:CE41" si="50">SUM(CF33:CH33)</f>
        <v>0</v>
      </c>
      <c r="CF33" s="89"/>
      <c r="CG33" s="90"/>
      <c r="CH33" s="136">
        <f t="shared" ref="CH33:CH41" si="51">SUM(CI33:CL33)</f>
        <v>0</v>
      </c>
      <c r="CI33" s="92"/>
      <c r="CJ33" s="93"/>
      <c r="CK33" s="94"/>
      <c r="CL33" s="95"/>
      <c r="CM33" s="205">
        <f>SUM(CN33:CO33)</f>
        <v>75</v>
      </c>
      <c r="CN33" s="97">
        <v>72</v>
      </c>
      <c r="CO33" s="29">
        <v>3</v>
      </c>
      <c r="CP33" s="29">
        <v>48</v>
      </c>
      <c r="CQ33" s="29">
        <v>2</v>
      </c>
    </row>
    <row r="34" spans="1:119" s="6" customFormat="1" ht="15">
      <c r="A34" s="3" t="s">
        <v>253</v>
      </c>
      <c r="B34" s="4" t="s">
        <v>225</v>
      </c>
      <c r="C34" s="101"/>
      <c r="D34" s="101"/>
      <c r="E34" s="101">
        <v>4</v>
      </c>
      <c r="F34" s="206"/>
      <c r="G34" s="206"/>
      <c r="H34" s="197">
        <f t="shared" si="22"/>
        <v>75</v>
      </c>
      <c r="I34" s="198">
        <f t="shared" si="23"/>
        <v>21</v>
      </c>
      <c r="J34" s="130">
        <f t="shared" si="24"/>
        <v>4</v>
      </c>
      <c r="K34" s="80">
        <f t="shared" si="25"/>
        <v>50</v>
      </c>
      <c r="L34" s="199">
        <f t="shared" si="26"/>
        <v>34</v>
      </c>
      <c r="M34" s="82">
        <f t="shared" si="27"/>
        <v>16</v>
      </c>
      <c r="N34" s="83">
        <f t="shared" si="28"/>
        <v>0</v>
      </c>
      <c r="O34" s="83">
        <f t="shared" si="29"/>
        <v>0</v>
      </c>
      <c r="P34" s="207"/>
      <c r="Q34" s="201"/>
      <c r="R34" s="202"/>
      <c r="S34" s="201">
        <f t="shared" si="33"/>
        <v>0</v>
      </c>
      <c r="T34" s="201">
        <f t="shared" si="34"/>
        <v>50</v>
      </c>
      <c r="U34" s="201">
        <f t="shared" si="35"/>
        <v>0</v>
      </c>
      <c r="V34" s="201">
        <f t="shared" si="36"/>
        <v>0</v>
      </c>
      <c r="W34" s="203">
        <f t="shared" si="37"/>
        <v>0</v>
      </c>
      <c r="X34" s="203">
        <f t="shared" si="38"/>
        <v>0</v>
      </c>
      <c r="Y34" s="143"/>
      <c r="Z34" s="132"/>
      <c r="AA34" s="132"/>
      <c r="AB34" s="132"/>
      <c r="AC34" s="132"/>
      <c r="AD34" s="132"/>
      <c r="AE34" s="132"/>
      <c r="AF34" s="132"/>
      <c r="AG34" s="132"/>
      <c r="AH34" s="143"/>
      <c r="AI34" s="132"/>
      <c r="AJ34" s="132"/>
      <c r="AK34" s="132"/>
      <c r="AL34" s="132"/>
      <c r="AM34" s="132"/>
      <c r="AN34" s="132"/>
      <c r="AO34" s="132"/>
      <c r="AP34" s="132"/>
      <c r="AQ34" s="88">
        <f t="shared" si="41"/>
        <v>0</v>
      </c>
      <c r="AR34" s="102"/>
      <c r="AS34" s="103"/>
      <c r="AT34" s="91">
        <f t="shared" si="42"/>
        <v>0</v>
      </c>
      <c r="AU34" s="104"/>
      <c r="AV34" s="105"/>
      <c r="AW34" s="106"/>
      <c r="AX34" s="106"/>
      <c r="AY34" s="88">
        <f t="shared" si="43"/>
        <v>75</v>
      </c>
      <c r="AZ34" s="102">
        <v>21</v>
      </c>
      <c r="BA34" s="103">
        <v>4</v>
      </c>
      <c r="BB34" s="91">
        <f>SUM(BC34:BF34)</f>
        <v>50</v>
      </c>
      <c r="BC34" s="104">
        <v>34</v>
      </c>
      <c r="BD34" s="105">
        <v>16</v>
      </c>
      <c r="BE34" s="106"/>
      <c r="BF34" s="106"/>
      <c r="BG34" s="88">
        <f t="shared" si="44"/>
        <v>0</v>
      </c>
      <c r="BH34" s="102"/>
      <c r="BI34" s="103"/>
      <c r="BJ34" s="91">
        <f t="shared" si="45"/>
        <v>0</v>
      </c>
      <c r="BK34" s="104"/>
      <c r="BL34" s="105"/>
      <c r="BM34" s="106"/>
      <c r="BN34" s="106"/>
      <c r="BO34" s="88">
        <f t="shared" si="46"/>
        <v>0</v>
      </c>
      <c r="BP34" s="102"/>
      <c r="BQ34" s="103"/>
      <c r="BR34" s="91">
        <f t="shared" si="47"/>
        <v>0</v>
      </c>
      <c r="BS34" s="104"/>
      <c r="BT34" s="105"/>
      <c r="BU34" s="106"/>
      <c r="BV34" s="106"/>
      <c r="BW34" s="88">
        <f t="shared" si="48"/>
        <v>0</v>
      </c>
      <c r="BX34" s="102"/>
      <c r="BY34" s="103"/>
      <c r="BZ34" s="91">
        <f t="shared" si="49"/>
        <v>0</v>
      </c>
      <c r="CA34" s="104"/>
      <c r="CB34" s="105"/>
      <c r="CC34" s="106"/>
      <c r="CD34" s="106"/>
      <c r="CE34" s="88">
        <f t="shared" si="50"/>
        <v>0</v>
      </c>
      <c r="CF34" s="102"/>
      <c r="CG34" s="103"/>
      <c r="CH34" s="91">
        <f t="shared" si="51"/>
        <v>0</v>
      </c>
      <c r="CI34" s="104"/>
      <c r="CJ34" s="105"/>
      <c r="CK34" s="106"/>
      <c r="CL34" s="107"/>
      <c r="CM34" s="205">
        <f>SUM(CN34:CO34)</f>
        <v>75</v>
      </c>
      <c r="CN34" s="97">
        <v>72</v>
      </c>
      <c r="CO34" s="29">
        <v>3</v>
      </c>
      <c r="CP34" s="29">
        <v>48</v>
      </c>
      <c r="CQ34" s="29">
        <v>2</v>
      </c>
    </row>
    <row r="35" spans="1:119" s="6" customFormat="1" ht="15">
      <c r="A35" s="3" t="s">
        <v>254</v>
      </c>
      <c r="B35" s="4" t="s">
        <v>255</v>
      </c>
      <c r="C35" s="101"/>
      <c r="D35" s="101"/>
      <c r="E35" s="101">
        <v>7</v>
      </c>
      <c r="F35" s="206"/>
      <c r="G35" s="206"/>
      <c r="H35" s="197">
        <f t="shared" si="22"/>
        <v>78</v>
      </c>
      <c r="I35" s="198">
        <f t="shared" si="23"/>
        <v>22</v>
      </c>
      <c r="J35" s="130">
        <f t="shared" si="24"/>
        <v>4</v>
      </c>
      <c r="K35" s="80">
        <f t="shared" si="25"/>
        <v>52</v>
      </c>
      <c r="L35" s="199">
        <f t="shared" si="26"/>
        <v>26</v>
      </c>
      <c r="M35" s="82">
        <f t="shared" si="27"/>
        <v>26</v>
      </c>
      <c r="N35" s="83">
        <f t="shared" si="28"/>
        <v>0</v>
      </c>
      <c r="O35" s="83">
        <f t="shared" si="29"/>
        <v>0</v>
      </c>
      <c r="P35" s="207"/>
      <c r="Q35" s="201"/>
      <c r="R35" s="202"/>
      <c r="S35" s="201">
        <f t="shared" si="33"/>
        <v>0</v>
      </c>
      <c r="T35" s="201">
        <f t="shared" si="34"/>
        <v>0</v>
      </c>
      <c r="U35" s="201">
        <f t="shared" si="35"/>
        <v>0</v>
      </c>
      <c r="V35" s="201">
        <f t="shared" si="36"/>
        <v>0</v>
      </c>
      <c r="W35" s="203">
        <f t="shared" si="37"/>
        <v>52</v>
      </c>
      <c r="X35" s="203">
        <f t="shared" si="38"/>
        <v>0</v>
      </c>
      <c r="Y35" s="143"/>
      <c r="Z35" s="132"/>
      <c r="AA35" s="132"/>
      <c r="AB35" s="132"/>
      <c r="AC35" s="132"/>
      <c r="AD35" s="132"/>
      <c r="AE35" s="132"/>
      <c r="AF35" s="132"/>
      <c r="AG35" s="132"/>
      <c r="AH35" s="143"/>
      <c r="AI35" s="132"/>
      <c r="AJ35" s="132"/>
      <c r="AK35" s="132"/>
      <c r="AL35" s="132"/>
      <c r="AM35" s="132"/>
      <c r="AN35" s="132"/>
      <c r="AO35" s="132"/>
      <c r="AP35" s="132"/>
      <c r="AQ35" s="88">
        <f t="shared" si="41"/>
        <v>0</v>
      </c>
      <c r="AR35" s="102"/>
      <c r="AS35" s="103"/>
      <c r="AT35" s="91">
        <f t="shared" si="42"/>
        <v>0</v>
      </c>
      <c r="AU35" s="104"/>
      <c r="AV35" s="105"/>
      <c r="AW35" s="106"/>
      <c r="AX35" s="106"/>
      <c r="AY35" s="88">
        <f t="shared" si="43"/>
        <v>0</v>
      </c>
      <c r="AZ35" s="102"/>
      <c r="BA35" s="103"/>
      <c r="BB35" s="91">
        <f>SUM(BC35:BF35)</f>
        <v>0</v>
      </c>
      <c r="BC35" s="104"/>
      <c r="BD35" s="105"/>
      <c r="BE35" s="106"/>
      <c r="BF35" s="106"/>
      <c r="BG35" s="88">
        <f t="shared" si="44"/>
        <v>0</v>
      </c>
      <c r="BH35" s="102"/>
      <c r="BI35" s="103"/>
      <c r="BJ35" s="91">
        <f t="shared" si="45"/>
        <v>0</v>
      </c>
      <c r="BK35" s="104"/>
      <c r="BL35" s="105"/>
      <c r="BM35" s="106"/>
      <c r="BN35" s="106"/>
      <c r="BO35" s="88">
        <f t="shared" si="46"/>
        <v>0</v>
      </c>
      <c r="BP35" s="102"/>
      <c r="BQ35" s="103"/>
      <c r="BR35" s="91">
        <f t="shared" si="47"/>
        <v>0</v>
      </c>
      <c r="BS35" s="104"/>
      <c r="BT35" s="105"/>
      <c r="BU35" s="106"/>
      <c r="BV35" s="106"/>
      <c r="BW35" s="88">
        <f t="shared" si="48"/>
        <v>78</v>
      </c>
      <c r="BX35" s="102">
        <v>22</v>
      </c>
      <c r="BY35" s="103">
        <v>4</v>
      </c>
      <c r="BZ35" s="91">
        <f t="shared" si="49"/>
        <v>52</v>
      </c>
      <c r="CA35" s="104">
        <v>26</v>
      </c>
      <c r="CB35" s="105">
        <v>26</v>
      </c>
      <c r="CC35" s="106"/>
      <c r="CD35" s="106"/>
      <c r="CE35" s="88">
        <f t="shared" si="50"/>
        <v>0</v>
      </c>
      <c r="CF35" s="102"/>
      <c r="CG35" s="103"/>
      <c r="CH35" s="91">
        <f t="shared" si="51"/>
        <v>0</v>
      </c>
      <c r="CI35" s="104"/>
      <c r="CJ35" s="105"/>
      <c r="CK35" s="106"/>
      <c r="CL35" s="107"/>
      <c r="CM35" s="205">
        <f>SUM(CN35:CO35)</f>
        <v>78</v>
      </c>
      <c r="CN35" s="97">
        <v>72</v>
      </c>
      <c r="CO35" s="29">
        <v>6</v>
      </c>
      <c r="CP35" s="29">
        <v>48</v>
      </c>
      <c r="CQ35" s="29">
        <v>4</v>
      </c>
    </row>
    <row r="36" spans="1:119" s="6" customFormat="1" ht="17.25" customHeight="1">
      <c r="A36" s="3" t="s">
        <v>256</v>
      </c>
      <c r="B36" s="4" t="s">
        <v>221</v>
      </c>
      <c r="C36" s="101">
        <v>8</v>
      </c>
      <c r="D36" s="101">
        <v>5</v>
      </c>
      <c r="E36" s="101">
        <v>6</v>
      </c>
      <c r="F36" s="196"/>
      <c r="G36" s="206" t="s">
        <v>257</v>
      </c>
      <c r="H36" s="197">
        <f t="shared" si="22"/>
        <v>288</v>
      </c>
      <c r="I36" s="198">
        <f t="shared" si="23"/>
        <v>78</v>
      </c>
      <c r="J36" s="130">
        <f t="shared" si="24"/>
        <v>18</v>
      </c>
      <c r="K36" s="80">
        <f t="shared" si="25"/>
        <v>192</v>
      </c>
      <c r="L36" s="199">
        <f t="shared" si="26"/>
        <v>0</v>
      </c>
      <c r="M36" s="82">
        <f t="shared" si="27"/>
        <v>192</v>
      </c>
      <c r="N36" s="83">
        <f t="shared" si="28"/>
        <v>0</v>
      </c>
      <c r="O36" s="83">
        <f t="shared" si="29"/>
        <v>0</v>
      </c>
      <c r="P36" s="207"/>
      <c r="Q36" s="201"/>
      <c r="R36" s="202"/>
      <c r="S36" s="201">
        <f t="shared" si="33"/>
        <v>32</v>
      </c>
      <c r="T36" s="201">
        <f t="shared" si="34"/>
        <v>34</v>
      </c>
      <c r="U36" s="201">
        <f t="shared" si="35"/>
        <v>30</v>
      </c>
      <c r="V36" s="201">
        <f t="shared" si="36"/>
        <v>44</v>
      </c>
      <c r="W36" s="203">
        <f t="shared" si="37"/>
        <v>26</v>
      </c>
      <c r="X36" s="203">
        <f t="shared" si="38"/>
        <v>26</v>
      </c>
      <c r="Y36" s="143"/>
      <c r="Z36" s="132"/>
      <c r="AA36" s="132"/>
      <c r="AB36" s="132"/>
      <c r="AC36" s="132"/>
      <c r="AD36" s="132"/>
      <c r="AE36" s="132"/>
      <c r="AF36" s="132"/>
      <c r="AG36" s="132"/>
      <c r="AH36" s="143"/>
      <c r="AI36" s="132"/>
      <c r="AJ36" s="132"/>
      <c r="AK36" s="132"/>
      <c r="AL36" s="132"/>
      <c r="AM36" s="132"/>
      <c r="AN36" s="132"/>
      <c r="AO36" s="132"/>
      <c r="AP36" s="132"/>
      <c r="AQ36" s="88">
        <f t="shared" si="41"/>
        <v>48</v>
      </c>
      <c r="AR36" s="102">
        <v>13</v>
      </c>
      <c r="AS36" s="103">
        <v>3</v>
      </c>
      <c r="AT36" s="91">
        <f t="shared" si="42"/>
        <v>32</v>
      </c>
      <c r="AU36" s="104"/>
      <c r="AV36" s="105">
        <v>32</v>
      </c>
      <c r="AW36" s="106"/>
      <c r="AX36" s="106"/>
      <c r="AY36" s="88">
        <f t="shared" si="43"/>
        <v>51</v>
      </c>
      <c r="AZ36" s="102">
        <v>14</v>
      </c>
      <c r="BA36" s="103">
        <v>3</v>
      </c>
      <c r="BB36" s="91">
        <f>SUM(BC36:BF36)</f>
        <v>34</v>
      </c>
      <c r="BC36" s="104"/>
      <c r="BD36" s="105">
        <v>34</v>
      </c>
      <c r="BE36" s="106"/>
      <c r="BF36" s="106"/>
      <c r="BG36" s="88">
        <f t="shared" si="44"/>
        <v>45</v>
      </c>
      <c r="BH36" s="102">
        <v>12</v>
      </c>
      <c r="BI36" s="103">
        <v>3</v>
      </c>
      <c r="BJ36" s="91">
        <f t="shared" si="45"/>
        <v>30</v>
      </c>
      <c r="BK36" s="104"/>
      <c r="BL36" s="105">
        <v>30</v>
      </c>
      <c r="BM36" s="106"/>
      <c r="BN36" s="106"/>
      <c r="BO36" s="88">
        <f t="shared" si="46"/>
        <v>65</v>
      </c>
      <c r="BP36" s="102">
        <v>18</v>
      </c>
      <c r="BQ36" s="103">
        <v>3</v>
      </c>
      <c r="BR36" s="91">
        <f t="shared" si="47"/>
        <v>44</v>
      </c>
      <c r="BS36" s="104"/>
      <c r="BT36" s="105">
        <v>44</v>
      </c>
      <c r="BU36" s="106"/>
      <c r="BV36" s="106"/>
      <c r="BW36" s="88">
        <f t="shared" si="48"/>
        <v>40</v>
      </c>
      <c r="BX36" s="102">
        <v>11</v>
      </c>
      <c r="BY36" s="103">
        <v>3</v>
      </c>
      <c r="BZ36" s="91">
        <f t="shared" si="49"/>
        <v>26</v>
      </c>
      <c r="CA36" s="104"/>
      <c r="CB36" s="105">
        <v>26</v>
      </c>
      <c r="CC36" s="106"/>
      <c r="CD36" s="106"/>
      <c r="CE36" s="88">
        <f t="shared" si="50"/>
        <v>39</v>
      </c>
      <c r="CF36" s="102">
        <v>10</v>
      </c>
      <c r="CG36" s="103">
        <v>3</v>
      </c>
      <c r="CH36" s="91">
        <f t="shared" si="51"/>
        <v>26</v>
      </c>
      <c r="CI36" s="104"/>
      <c r="CJ36" s="105">
        <v>26</v>
      </c>
      <c r="CK36" s="106"/>
      <c r="CL36" s="107"/>
      <c r="CM36" s="205">
        <f>SUM(CN36:CO36)</f>
        <v>288</v>
      </c>
      <c r="CN36" s="97">
        <v>285</v>
      </c>
      <c r="CO36" s="29">
        <v>3</v>
      </c>
      <c r="CP36" s="29">
        <v>190</v>
      </c>
      <c r="CQ36" s="29">
        <v>2</v>
      </c>
    </row>
    <row r="37" spans="1:119" s="208" customFormat="1" ht="15">
      <c r="A37" s="3" t="s">
        <v>258</v>
      </c>
      <c r="B37" s="4" t="s">
        <v>259</v>
      </c>
      <c r="C37" s="101"/>
      <c r="D37" s="101"/>
      <c r="E37" s="101">
        <v>3</v>
      </c>
      <c r="F37" s="206"/>
      <c r="G37" s="206"/>
      <c r="H37" s="197">
        <f t="shared" si="22"/>
        <v>72</v>
      </c>
      <c r="I37" s="198">
        <f t="shared" si="23"/>
        <v>20</v>
      </c>
      <c r="J37" s="130">
        <f t="shared" si="24"/>
        <v>4</v>
      </c>
      <c r="K37" s="80">
        <f t="shared" si="25"/>
        <v>48</v>
      </c>
      <c r="L37" s="199">
        <f t="shared" si="26"/>
        <v>16</v>
      </c>
      <c r="M37" s="82">
        <f t="shared" si="27"/>
        <v>32</v>
      </c>
      <c r="N37" s="83">
        <f t="shared" si="28"/>
        <v>0</v>
      </c>
      <c r="O37" s="83">
        <f t="shared" si="29"/>
        <v>0</v>
      </c>
      <c r="P37" s="207"/>
      <c r="Q37" s="201"/>
      <c r="R37" s="202"/>
      <c r="S37" s="201">
        <f t="shared" si="33"/>
        <v>48</v>
      </c>
      <c r="T37" s="201">
        <f t="shared" si="34"/>
        <v>0</v>
      </c>
      <c r="U37" s="201">
        <f t="shared" si="35"/>
        <v>0</v>
      </c>
      <c r="V37" s="201">
        <f t="shared" si="36"/>
        <v>0</v>
      </c>
      <c r="W37" s="203">
        <f t="shared" si="37"/>
        <v>0</v>
      </c>
      <c r="X37" s="203">
        <f t="shared" si="38"/>
        <v>0</v>
      </c>
      <c r="Y37" s="143"/>
      <c r="Z37" s="132"/>
      <c r="AA37" s="132"/>
      <c r="AB37" s="132"/>
      <c r="AC37" s="132"/>
      <c r="AD37" s="132"/>
      <c r="AE37" s="132"/>
      <c r="AF37" s="132"/>
      <c r="AG37" s="132"/>
      <c r="AH37" s="143"/>
      <c r="AI37" s="132"/>
      <c r="AJ37" s="132"/>
      <c r="AK37" s="132"/>
      <c r="AL37" s="132"/>
      <c r="AM37" s="132"/>
      <c r="AN37" s="132"/>
      <c r="AO37" s="132"/>
      <c r="AP37" s="132"/>
      <c r="AQ37" s="88">
        <f t="shared" si="41"/>
        <v>72</v>
      </c>
      <c r="AR37" s="102">
        <v>20</v>
      </c>
      <c r="AS37" s="103">
        <v>4</v>
      </c>
      <c r="AT37" s="91">
        <f t="shared" si="42"/>
        <v>48</v>
      </c>
      <c r="AU37" s="104">
        <v>16</v>
      </c>
      <c r="AV37" s="105">
        <v>32</v>
      </c>
      <c r="AW37" s="106"/>
      <c r="AX37" s="106"/>
      <c r="AY37" s="88">
        <f t="shared" si="43"/>
        <v>0</v>
      </c>
      <c r="AZ37" s="102"/>
      <c r="BA37" s="103"/>
      <c r="BB37" s="91"/>
      <c r="BC37" s="104"/>
      <c r="BD37" s="105"/>
      <c r="BE37" s="106"/>
      <c r="BF37" s="106"/>
      <c r="BG37" s="88">
        <f t="shared" si="44"/>
        <v>0</v>
      </c>
      <c r="BH37" s="102"/>
      <c r="BI37" s="103"/>
      <c r="BJ37" s="91">
        <f t="shared" si="45"/>
        <v>0</v>
      </c>
      <c r="BK37" s="104"/>
      <c r="BL37" s="105"/>
      <c r="BM37" s="106"/>
      <c r="BN37" s="106"/>
      <c r="BO37" s="88">
        <f t="shared" si="46"/>
        <v>0</v>
      </c>
      <c r="BP37" s="102"/>
      <c r="BQ37" s="103"/>
      <c r="BR37" s="91">
        <f t="shared" si="47"/>
        <v>0</v>
      </c>
      <c r="BS37" s="104"/>
      <c r="BT37" s="105"/>
      <c r="BU37" s="106"/>
      <c r="BV37" s="106"/>
      <c r="BW37" s="88">
        <f t="shared" si="48"/>
        <v>0</v>
      </c>
      <c r="BX37" s="102"/>
      <c r="BY37" s="103"/>
      <c r="BZ37" s="91">
        <f t="shared" si="49"/>
        <v>0</v>
      </c>
      <c r="CA37" s="104"/>
      <c r="CB37" s="105"/>
      <c r="CC37" s="106"/>
      <c r="CD37" s="106"/>
      <c r="CE37" s="88">
        <f t="shared" si="50"/>
        <v>0</v>
      </c>
      <c r="CF37" s="102"/>
      <c r="CG37" s="103"/>
      <c r="CH37" s="91">
        <f t="shared" si="51"/>
        <v>0</v>
      </c>
      <c r="CI37" s="104"/>
      <c r="CJ37" s="105"/>
      <c r="CK37" s="106"/>
      <c r="CL37" s="107"/>
      <c r="CM37" s="205">
        <f>SUM(CO37,CQ37)</f>
        <v>120</v>
      </c>
      <c r="CN37" s="97"/>
      <c r="CO37" s="29">
        <v>72</v>
      </c>
      <c r="CP37" s="29"/>
      <c r="CQ37" s="29">
        <v>48</v>
      </c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</row>
    <row r="38" spans="1:119" s="208" customFormat="1" ht="15">
      <c r="A38" s="3" t="s">
        <v>260</v>
      </c>
      <c r="B38" s="4" t="s">
        <v>261</v>
      </c>
      <c r="C38" s="101"/>
      <c r="D38" s="101"/>
      <c r="E38" s="101">
        <v>6</v>
      </c>
      <c r="F38" s="206"/>
      <c r="G38" s="206">
        <v>5</v>
      </c>
      <c r="H38" s="197">
        <f t="shared" si="22"/>
        <v>126</v>
      </c>
      <c r="I38" s="198">
        <f t="shared" si="23"/>
        <v>38</v>
      </c>
      <c r="J38" s="130">
        <f t="shared" si="24"/>
        <v>4</v>
      </c>
      <c r="K38" s="80">
        <f t="shared" si="25"/>
        <v>84</v>
      </c>
      <c r="L38" s="199">
        <f t="shared" si="26"/>
        <v>42</v>
      </c>
      <c r="M38" s="82">
        <f t="shared" si="27"/>
        <v>42</v>
      </c>
      <c r="N38" s="83">
        <f t="shared" si="28"/>
        <v>0</v>
      </c>
      <c r="O38" s="83">
        <f t="shared" si="29"/>
        <v>0</v>
      </c>
      <c r="P38" s="209"/>
      <c r="Q38" s="201"/>
      <c r="R38" s="210"/>
      <c r="S38" s="201">
        <f t="shared" si="33"/>
        <v>0</v>
      </c>
      <c r="T38" s="201">
        <f t="shared" si="34"/>
        <v>0</v>
      </c>
      <c r="U38" s="201">
        <f t="shared" si="35"/>
        <v>40</v>
      </c>
      <c r="V38" s="201">
        <f t="shared" si="36"/>
        <v>44</v>
      </c>
      <c r="W38" s="203">
        <f t="shared" si="37"/>
        <v>0</v>
      </c>
      <c r="X38" s="203">
        <f t="shared" si="38"/>
        <v>0</v>
      </c>
      <c r="Y38" s="143"/>
      <c r="Z38" s="132"/>
      <c r="AA38" s="132"/>
      <c r="AB38" s="132"/>
      <c r="AC38" s="132"/>
      <c r="AD38" s="132"/>
      <c r="AE38" s="132"/>
      <c r="AF38" s="132"/>
      <c r="AG38" s="132"/>
      <c r="AH38" s="143"/>
      <c r="AI38" s="132"/>
      <c r="AJ38" s="132"/>
      <c r="AK38" s="132"/>
      <c r="AL38" s="132"/>
      <c r="AM38" s="132"/>
      <c r="AN38" s="132"/>
      <c r="AO38" s="132"/>
      <c r="AP38" s="132"/>
      <c r="AQ38" s="88">
        <f t="shared" si="41"/>
        <v>0</v>
      </c>
      <c r="AR38" s="102"/>
      <c r="AS38" s="103"/>
      <c r="AT38" s="91">
        <f t="shared" si="42"/>
        <v>0</v>
      </c>
      <c r="AU38" s="104"/>
      <c r="AV38" s="105"/>
      <c r="AW38" s="106"/>
      <c r="AX38" s="106"/>
      <c r="AY38" s="88">
        <f t="shared" si="43"/>
        <v>0</v>
      </c>
      <c r="AZ38" s="102"/>
      <c r="BA38" s="103"/>
      <c r="BB38" s="91">
        <f>SUM(BC38:BF38)</f>
        <v>0</v>
      </c>
      <c r="BC38" s="104"/>
      <c r="BD38" s="105"/>
      <c r="BE38" s="106"/>
      <c r="BF38" s="106"/>
      <c r="BG38" s="88">
        <f t="shared" si="44"/>
        <v>60</v>
      </c>
      <c r="BH38" s="102">
        <v>18</v>
      </c>
      <c r="BI38" s="103">
        <v>2</v>
      </c>
      <c r="BJ38" s="91">
        <f t="shared" si="45"/>
        <v>40</v>
      </c>
      <c r="BK38" s="104">
        <v>20</v>
      </c>
      <c r="BL38" s="105">
        <v>20</v>
      </c>
      <c r="BM38" s="106"/>
      <c r="BN38" s="106"/>
      <c r="BO38" s="88">
        <f t="shared" si="46"/>
        <v>66</v>
      </c>
      <c r="BP38" s="102">
        <v>20</v>
      </c>
      <c r="BQ38" s="103">
        <v>2</v>
      </c>
      <c r="BR38" s="91">
        <f t="shared" si="47"/>
        <v>44</v>
      </c>
      <c r="BS38" s="104">
        <v>22</v>
      </c>
      <c r="BT38" s="105">
        <v>22</v>
      </c>
      <c r="BU38" s="106"/>
      <c r="BV38" s="106"/>
      <c r="BW38" s="88">
        <f t="shared" si="48"/>
        <v>0</v>
      </c>
      <c r="BX38" s="102"/>
      <c r="BY38" s="103"/>
      <c r="BZ38" s="91">
        <f t="shared" si="49"/>
        <v>0</v>
      </c>
      <c r="CA38" s="104"/>
      <c r="CB38" s="105"/>
      <c r="CC38" s="106"/>
      <c r="CD38" s="106"/>
      <c r="CE38" s="88">
        <f t="shared" si="50"/>
        <v>0</v>
      </c>
      <c r="CF38" s="102"/>
      <c r="CG38" s="103"/>
      <c r="CH38" s="91">
        <f t="shared" si="51"/>
        <v>0</v>
      </c>
      <c r="CI38" s="104"/>
      <c r="CJ38" s="105"/>
      <c r="CK38" s="106"/>
      <c r="CL38" s="107"/>
      <c r="CM38" s="205">
        <f>SUM(CO38,CQ38)</f>
        <v>210</v>
      </c>
      <c r="CN38" s="97"/>
      <c r="CO38" s="29">
        <v>126</v>
      </c>
      <c r="CP38" s="29"/>
      <c r="CQ38" s="29">
        <v>84</v>
      </c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119" s="211" customFormat="1" ht="12" customHeight="1">
      <c r="A39" s="3" t="s">
        <v>262</v>
      </c>
      <c r="B39" s="4" t="s">
        <v>263</v>
      </c>
      <c r="C39" s="101"/>
      <c r="D39" s="101"/>
      <c r="E39" s="101">
        <v>7</v>
      </c>
      <c r="F39" s="206"/>
      <c r="G39" s="206">
        <v>6</v>
      </c>
      <c r="H39" s="197">
        <f t="shared" si="22"/>
        <v>93</v>
      </c>
      <c r="I39" s="198">
        <f t="shared" si="23"/>
        <v>19</v>
      </c>
      <c r="J39" s="130">
        <f t="shared" si="24"/>
        <v>12</v>
      </c>
      <c r="K39" s="80">
        <f t="shared" si="25"/>
        <v>62</v>
      </c>
      <c r="L39" s="199">
        <f t="shared" si="26"/>
        <v>26</v>
      </c>
      <c r="M39" s="82">
        <f t="shared" si="27"/>
        <v>36</v>
      </c>
      <c r="N39" s="83">
        <f t="shared" si="28"/>
        <v>0</v>
      </c>
      <c r="O39" s="83">
        <f t="shared" si="29"/>
        <v>0</v>
      </c>
      <c r="P39" s="209"/>
      <c r="Q39" s="202"/>
      <c r="R39" s="202"/>
      <c r="S39" s="201">
        <f t="shared" si="33"/>
        <v>0</v>
      </c>
      <c r="T39" s="201">
        <f t="shared" si="34"/>
        <v>0</v>
      </c>
      <c r="U39" s="201">
        <f t="shared" si="35"/>
        <v>0</v>
      </c>
      <c r="V39" s="201">
        <f t="shared" si="36"/>
        <v>22</v>
      </c>
      <c r="W39" s="203">
        <f t="shared" si="37"/>
        <v>40</v>
      </c>
      <c r="X39" s="203">
        <f t="shared" si="38"/>
        <v>0</v>
      </c>
      <c r="Y39" s="143"/>
      <c r="Z39" s="132"/>
      <c r="AA39" s="132"/>
      <c r="AB39" s="132"/>
      <c r="AC39" s="132"/>
      <c r="AD39" s="132"/>
      <c r="AE39" s="132"/>
      <c r="AF39" s="132"/>
      <c r="AG39" s="132"/>
      <c r="AH39" s="143"/>
      <c r="AI39" s="132"/>
      <c r="AJ39" s="132"/>
      <c r="AK39" s="132"/>
      <c r="AL39" s="132"/>
      <c r="AM39" s="132"/>
      <c r="AN39" s="132"/>
      <c r="AO39" s="132"/>
      <c r="AP39" s="132"/>
      <c r="AQ39" s="88">
        <f t="shared" si="41"/>
        <v>0</v>
      </c>
      <c r="AR39" s="102"/>
      <c r="AS39" s="103"/>
      <c r="AT39" s="91">
        <f t="shared" si="42"/>
        <v>0</v>
      </c>
      <c r="AU39" s="104"/>
      <c r="AV39" s="105"/>
      <c r="AW39" s="106"/>
      <c r="AX39" s="106"/>
      <c r="AY39" s="88">
        <f t="shared" si="43"/>
        <v>0</v>
      </c>
      <c r="AZ39" s="102"/>
      <c r="BA39" s="103"/>
      <c r="BB39" s="91">
        <f>SUM(BC39:BF39)</f>
        <v>0</v>
      </c>
      <c r="BC39" s="104"/>
      <c r="BD39" s="105"/>
      <c r="BE39" s="106"/>
      <c r="BF39" s="106"/>
      <c r="BG39" s="88">
        <f t="shared" si="44"/>
        <v>0</v>
      </c>
      <c r="BH39" s="102"/>
      <c r="BI39" s="103"/>
      <c r="BJ39" s="91">
        <f t="shared" si="45"/>
        <v>0</v>
      </c>
      <c r="BK39" s="104"/>
      <c r="BL39" s="105"/>
      <c r="BM39" s="106"/>
      <c r="BN39" s="106"/>
      <c r="BO39" s="88">
        <f t="shared" si="46"/>
        <v>33</v>
      </c>
      <c r="BP39" s="102">
        <v>5</v>
      </c>
      <c r="BQ39" s="103">
        <v>6</v>
      </c>
      <c r="BR39" s="91">
        <f t="shared" si="47"/>
        <v>22</v>
      </c>
      <c r="BS39" s="104">
        <v>12</v>
      </c>
      <c r="BT39" s="105">
        <v>10</v>
      </c>
      <c r="BU39" s="106"/>
      <c r="BV39" s="106"/>
      <c r="BW39" s="88">
        <f t="shared" si="48"/>
        <v>60</v>
      </c>
      <c r="BX39" s="102">
        <v>14</v>
      </c>
      <c r="BY39" s="103">
        <v>6</v>
      </c>
      <c r="BZ39" s="91">
        <f t="shared" si="49"/>
        <v>40</v>
      </c>
      <c r="CA39" s="104">
        <v>14</v>
      </c>
      <c r="CB39" s="105">
        <v>26</v>
      </c>
      <c r="CC39" s="106"/>
      <c r="CD39" s="106"/>
      <c r="CE39" s="88">
        <f t="shared" si="50"/>
        <v>0</v>
      </c>
      <c r="CF39" s="102"/>
      <c r="CG39" s="103"/>
      <c r="CH39" s="91">
        <f t="shared" si="51"/>
        <v>0</v>
      </c>
      <c r="CI39" s="104"/>
      <c r="CJ39" s="105"/>
      <c r="CK39" s="106"/>
      <c r="CL39" s="107"/>
      <c r="CM39" s="205">
        <f>SUM(CO39,CQ39)</f>
        <v>155</v>
      </c>
      <c r="CN39" s="97"/>
      <c r="CO39" s="29">
        <v>93</v>
      </c>
      <c r="CP39" s="29"/>
      <c r="CQ39" s="29">
        <v>62</v>
      </c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</row>
    <row r="40" spans="1:119" s="6" customFormat="1" ht="15">
      <c r="A40" s="3" t="s">
        <v>264</v>
      </c>
      <c r="B40" s="4" t="s">
        <v>265</v>
      </c>
      <c r="C40" s="101"/>
      <c r="D40" s="101"/>
      <c r="E40" s="101">
        <v>6</v>
      </c>
      <c r="F40" s="206"/>
      <c r="G40" s="206"/>
      <c r="H40" s="197">
        <f t="shared" si="22"/>
        <v>66</v>
      </c>
      <c r="I40" s="198">
        <f t="shared" si="23"/>
        <v>18</v>
      </c>
      <c r="J40" s="130">
        <f t="shared" si="24"/>
        <v>4</v>
      </c>
      <c r="K40" s="80">
        <f t="shared" si="25"/>
        <v>44</v>
      </c>
      <c r="L40" s="199">
        <f t="shared" si="26"/>
        <v>22</v>
      </c>
      <c r="M40" s="82">
        <f t="shared" si="27"/>
        <v>22</v>
      </c>
      <c r="N40" s="83">
        <f t="shared" si="28"/>
        <v>0</v>
      </c>
      <c r="O40" s="83">
        <f t="shared" si="29"/>
        <v>0</v>
      </c>
      <c r="P40" s="207"/>
      <c r="Q40" s="201"/>
      <c r="R40" s="202"/>
      <c r="S40" s="201">
        <f t="shared" si="33"/>
        <v>0</v>
      </c>
      <c r="T40" s="201">
        <f t="shared" si="34"/>
        <v>0</v>
      </c>
      <c r="U40" s="201">
        <f t="shared" si="35"/>
        <v>0</v>
      </c>
      <c r="V40" s="201">
        <f t="shared" si="36"/>
        <v>44</v>
      </c>
      <c r="W40" s="203">
        <f t="shared" si="37"/>
        <v>0</v>
      </c>
      <c r="X40" s="203">
        <f t="shared" si="38"/>
        <v>0</v>
      </c>
      <c r="Y40" s="143"/>
      <c r="Z40" s="132"/>
      <c r="AA40" s="132"/>
      <c r="AB40" s="132"/>
      <c r="AC40" s="132"/>
      <c r="AD40" s="132"/>
      <c r="AE40" s="132"/>
      <c r="AF40" s="132"/>
      <c r="AG40" s="132"/>
      <c r="AH40" s="143"/>
      <c r="AI40" s="132"/>
      <c r="AJ40" s="132"/>
      <c r="AK40" s="132"/>
      <c r="AL40" s="132"/>
      <c r="AM40" s="132"/>
      <c r="AN40" s="132"/>
      <c r="AO40" s="132"/>
      <c r="AP40" s="132"/>
      <c r="AQ40" s="88">
        <f t="shared" si="41"/>
        <v>0</v>
      </c>
      <c r="AR40" s="102"/>
      <c r="AS40" s="103"/>
      <c r="AT40" s="91">
        <f t="shared" si="42"/>
        <v>0</v>
      </c>
      <c r="AU40" s="104"/>
      <c r="AV40" s="105"/>
      <c r="AW40" s="106"/>
      <c r="AX40" s="106"/>
      <c r="AY40" s="88">
        <f t="shared" si="43"/>
        <v>0</v>
      </c>
      <c r="AZ40" s="102"/>
      <c r="BA40" s="103"/>
      <c r="BB40" s="91">
        <f>SUM(BC40:BF40)</f>
        <v>0</v>
      </c>
      <c r="BC40" s="104"/>
      <c r="BD40" s="105"/>
      <c r="BE40" s="106"/>
      <c r="BF40" s="106"/>
      <c r="BG40" s="88">
        <f t="shared" si="44"/>
        <v>0</v>
      </c>
      <c r="BH40" s="102"/>
      <c r="BI40" s="103"/>
      <c r="BJ40" s="91">
        <f t="shared" si="45"/>
        <v>0</v>
      </c>
      <c r="BK40" s="104"/>
      <c r="BL40" s="105"/>
      <c r="BM40" s="106"/>
      <c r="BN40" s="106"/>
      <c r="BO40" s="88">
        <f t="shared" si="46"/>
        <v>66</v>
      </c>
      <c r="BP40" s="102">
        <v>18</v>
      </c>
      <c r="BQ40" s="103">
        <v>4</v>
      </c>
      <c r="BR40" s="91">
        <f t="shared" si="47"/>
        <v>44</v>
      </c>
      <c r="BS40" s="104">
        <v>22</v>
      </c>
      <c r="BT40" s="105">
        <v>22</v>
      </c>
      <c r="BU40" s="106"/>
      <c r="BV40" s="106"/>
      <c r="BW40" s="88">
        <f t="shared" si="48"/>
        <v>0</v>
      </c>
      <c r="BX40" s="102"/>
      <c r="BY40" s="103"/>
      <c r="BZ40" s="91">
        <f t="shared" si="49"/>
        <v>0</v>
      </c>
      <c r="CA40" s="104"/>
      <c r="CB40" s="105"/>
      <c r="CC40" s="106"/>
      <c r="CD40" s="106"/>
      <c r="CE40" s="88">
        <f t="shared" si="50"/>
        <v>0</v>
      </c>
      <c r="CF40" s="102"/>
      <c r="CG40" s="103"/>
      <c r="CH40" s="91">
        <f t="shared" si="51"/>
        <v>0</v>
      </c>
      <c r="CI40" s="104"/>
      <c r="CJ40" s="105"/>
      <c r="CK40" s="106"/>
      <c r="CL40" s="107"/>
      <c r="CM40" s="205">
        <f>SUM(CO40,CQ40)</f>
        <v>110</v>
      </c>
      <c r="CN40" s="97"/>
      <c r="CO40" s="29">
        <v>66</v>
      </c>
      <c r="CP40" s="29"/>
      <c r="CQ40" s="29">
        <v>44</v>
      </c>
    </row>
    <row r="41" spans="1:119" s="208" customFormat="1" ht="15">
      <c r="A41" s="3" t="s">
        <v>266</v>
      </c>
      <c r="B41" s="4" t="s">
        <v>227</v>
      </c>
      <c r="C41" s="74"/>
      <c r="D41" s="74"/>
      <c r="E41" s="74"/>
      <c r="F41" s="206"/>
      <c r="G41" s="206"/>
      <c r="H41" s="197">
        <f t="shared" si="22"/>
        <v>0</v>
      </c>
      <c r="I41" s="198">
        <f t="shared" si="23"/>
        <v>0</v>
      </c>
      <c r="J41" s="130">
        <f t="shared" si="24"/>
        <v>0</v>
      </c>
      <c r="K41" s="80">
        <f t="shared" si="25"/>
        <v>0</v>
      </c>
      <c r="L41" s="199">
        <f t="shared" si="26"/>
        <v>0</v>
      </c>
      <c r="M41" s="82">
        <f t="shared" si="27"/>
        <v>0</v>
      </c>
      <c r="N41" s="83">
        <f t="shared" si="28"/>
        <v>0</v>
      </c>
      <c r="O41" s="83">
        <f t="shared" si="29"/>
        <v>0</v>
      </c>
      <c r="P41" s="207"/>
      <c r="Q41" s="201"/>
      <c r="R41" s="202"/>
      <c r="S41" s="201">
        <f t="shared" si="33"/>
        <v>0</v>
      </c>
      <c r="T41" s="201">
        <f t="shared" si="34"/>
        <v>0</v>
      </c>
      <c r="U41" s="201">
        <f t="shared" si="35"/>
        <v>0</v>
      </c>
      <c r="V41" s="201">
        <f t="shared" si="36"/>
        <v>0</v>
      </c>
      <c r="W41" s="212">
        <f t="shared" si="37"/>
        <v>0</v>
      </c>
      <c r="X41" s="212">
        <f t="shared" si="38"/>
        <v>0</v>
      </c>
      <c r="Y41" s="213"/>
      <c r="Z41" s="214"/>
      <c r="AA41" s="214"/>
      <c r="AB41" s="214"/>
      <c r="AC41" s="214"/>
      <c r="AD41" s="214"/>
      <c r="AE41" s="214"/>
      <c r="AF41" s="214"/>
      <c r="AG41" s="214"/>
      <c r="AH41" s="213"/>
      <c r="AI41" s="214"/>
      <c r="AJ41" s="214"/>
      <c r="AK41" s="214"/>
      <c r="AL41" s="214"/>
      <c r="AM41" s="214"/>
      <c r="AN41" s="214"/>
      <c r="AO41" s="214"/>
      <c r="AP41" s="214"/>
      <c r="AQ41" s="88">
        <f t="shared" si="41"/>
        <v>0</v>
      </c>
      <c r="AR41" s="102"/>
      <c r="AS41" s="103"/>
      <c r="AT41" s="91">
        <f t="shared" si="42"/>
        <v>0</v>
      </c>
      <c r="AU41" s="104"/>
      <c r="AV41" s="105"/>
      <c r="AW41" s="106"/>
      <c r="AX41" s="106"/>
      <c r="AY41" s="88">
        <f t="shared" si="43"/>
        <v>0</v>
      </c>
      <c r="AZ41" s="102"/>
      <c r="BA41" s="103"/>
      <c r="BB41" s="91">
        <f>SUM(BC41:BF41)</f>
        <v>0</v>
      </c>
      <c r="BC41" s="104"/>
      <c r="BD41" s="105"/>
      <c r="BE41" s="106"/>
      <c r="BF41" s="106"/>
      <c r="BG41" s="88">
        <f t="shared" si="44"/>
        <v>0</v>
      </c>
      <c r="BH41" s="102"/>
      <c r="BI41" s="103"/>
      <c r="BJ41" s="91">
        <f t="shared" si="45"/>
        <v>0</v>
      </c>
      <c r="BK41" s="104"/>
      <c r="BL41" s="105"/>
      <c r="BM41" s="106"/>
      <c r="BN41" s="106"/>
      <c r="BO41" s="88">
        <f t="shared" si="46"/>
        <v>0</v>
      </c>
      <c r="BP41" s="102"/>
      <c r="BQ41" s="103"/>
      <c r="BR41" s="91">
        <f t="shared" si="47"/>
        <v>0</v>
      </c>
      <c r="BS41" s="104"/>
      <c r="BT41" s="105"/>
      <c r="BU41" s="106"/>
      <c r="BV41" s="106"/>
      <c r="BW41" s="88">
        <f t="shared" si="48"/>
        <v>0</v>
      </c>
      <c r="BX41" s="102"/>
      <c r="BY41" s="103"/>
      <c r="BZ41" s="91">
        <f t="shared" si="49"/>
        <v>0</v>
      </c>
      <c r="CA41" s="104"/>
      <c r="CB41" s="105"/>
      <c r="CC41" s="106"/>
      <c r="CD41" s="106"/>
      <c r="CE41" s="88">
        <f t="shared" si="50"/>
        <v>0</v>
      </c>
      <c r="CF41" s="102"/>
      <c r="CG41" s="103"/>
      <c r="CH41" s="91">
        <f t="shared" si="51"/>
        <v>0</v>
      </c>
      <c r="CI41" s="104"/>
      <c r="CJ41" s="105"/>
      <c r="CK41" s="106"/>
      <c r="CL41" s="107"/>
      <c r="CM41" s="205"/>
      <c r="CN41" s="97"/>
      <c r="CO41" s="29">
        <v>0</v>
      </c>
      <c r="CP41" s="29"/>
      <c r="CQ41" s="29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</row>
    <row r="42" spans="1:119" s="58" customFormat="1" ht="25.5">
      <c r="A42" s="185" t="s">
        <v>267</v>
      </c>
      <c r="B42" s="186" t="s">
        <v>268</v>
      </c>
      <c r="C42" s="215">
        <f>COUNTA(C43:C44)</f>
        <v>1</v>
      </c>
      <c r="D42" s="215">
        <f>COUNTA(D43:D44)</f>
        <v>0</v>
      </c>
      <c r="E42" s="215">
        <f>COUNTA(E43:E44)</f>
        <v>1</v>
      </c>
      <c r="F42" s="215">
        <f>COUNTA(F43:F44)</f>
        <v>0</v>
      </c>
      <c r="G42" s="216">
        <f>COUNTA(G43:G44)</f>
        <v>1</v>
      </c>
      <c r="H42" s="189">
        <f t="shared" si="22"/>
        <v>198</v>
      </c>
      <c r="I42" s="190">
        <f t="shared" si="23"/>
        <v>40</v>
      </c>
      <c r="J42" s="189">
        <f t="shared" si="24"/>
        <v>26</v>
      </c>
      <c r="K42" s="189">
        <f t="shared" si="25"/>
        <v>132</v>
      </c>
      <c r="L42" s="190">
        <f t="shared" si="26"/>
        <v>32</v>
      </c>
      <c r="M42" s="189">
        <f t="shared" si="27"/>
        <v>100</v>
      </c>
      <c r="N42" s="189">
        <f t="shared" si="28"/>
        <v>0</v>
      </c>
      <c r="O42" s="189">
        <f t="shared" si="29"/>
        <v>0</v>
      </c>
      <c r="P42" s="217">
        <f>SUM(P43:P51)</f>
        <v>0</v>
      </c>
      <c r="Q42" s="189"/>
      <c r="R42" s="189"/>
      <c r="S42" s="218">
        <f t="shared" si="33"/>
        <v>48</v>
      </c>
      <c r="T42" s="218">
        <f t="shared" si="34"/>
        <v>84</v>
      </c>
      <c r="U42" s="189">
        <f t="shared" si="35"/>
        <v>0</v>
      </c>
      <c r="V42" s="219">
        <f t="shared" si="36"/>
        <v>0</v>
      </c>
      <c r="W42" s="217">
        <f t="shared" si="37"/>
        <v>0</v>
      </c>
      <c r="X42" s="189">
        <f t="shared" si="38"/>
        <v>0</v>
      </c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>
        <f t="shared" ref="AQ42:BV42" si="52">SUM(AQ43:AQ44)</f>
        <v>72</v>
      </c>
      <c r="AR42" s="70">
        <f t="shared" si="52"/>
        <v>14</v>
      </c>
      <c r="AS42" s="69">
        <f t="shared" si="52"/>
        <v>10</v>
      </c>
      <c r="AT42" s="68">
        <f t="shared" si="52"/>
        <v>48</v>
      </c>
      <c r="AU42" s="70">
        <f t="shared" si="52"/>
        <v>16</v>
      </c>
      <c r="AV42" s="68">
        <f t="shared" si="52"/>
        <v>32</v>
      </c>
      <c r="AW42" s="68">
        <f t="shared" si="52"/>
        <v>0</v>
      </c>
      <c r="AX42" s="68">
        <f t="shared" si="52"/>
        <v>0</v>
      </c>
      <c r="AY42" s="68">
        <f t="shared" si="52"/>
        <v>126</v>
      </c>
      <c r="AZ42" s="70">
        <f t="shared" si="52"/>
        <v>26</v>
      </c>
      <c r="BA42" s="69">
        <f t="shared" si="52"/>
        <v>16</v>
      </c>
      <c r="BB42" s="68">
        <f t="shared" si="52"/>
        <v>84</v>
      </c>
      <c r="BC42" s="70">
        <f t="shared" si="52"/>
        <v>16</v>
      </c>
      <c r="BD42" s="68">
        <f t="shared" si="52"/>
        <v>68</v>
      </c>
      <c r="BE42" s="68">
        <f t="shared" si="52"/>
        <v>0</v>
      </c>
      <c r="BF42" s="68">
        <f t="shared" si="52"/>
        <v>0</v>
      </c>
      <c r="BG42" s="68">
        <f t="shared" si="52"/>
        <v>0</v>
      </c>
      <c r="BH42" s="70">
        <f t="shared" si="52"/>
        <v>0</v>
      </c>
      <c r="BI42" s="69">
        <f t="shared" si="52"/>
        <v>0</v>
      </c>
      <c r="BJ42" s="68">
        <f t="shared" si="52"/>
        <v>0</v>
      </c>
      <c r="BK42" s="70">
        <f t="shared" si="52"/>
        <v>0</v>
      </c>
      <c r="BL42" s="68">
        <f t="shared" si="52"/>
        <v>0</v>
      </c>
      <c r="BM42" s="68">
        <f t="shared" si="52"/>
        <v>0</v>
      </c>
      <c r="BN42" s="68">
        <f t="shared" si="52"/>
        <v>0</v>
      </c>
      <c r="BO42" s="68">
        <f t="shared" si="52"/>
        <v>0</v>
      </c>
      <c r="BP42" s="70">
        <f t="shared" si="52"/>
        <v>0</v>
      </c>
      <c r="BQ42" s="69">
        <f t="shared" si="52"/>
        <v>0</v>
      </c>
      <c r="BR42" s="68">
        <f t="shared" si="52"/>
        <v>0</v>
      </c>
      <c r="BS42" s="70">
        <f t="shared" si="52"/>
        <v>0</v>
      </c>
      <c r="BT42" s="68">
        <f t="shared" si="52"/>
        <v>0</v>
      </c>
      <c r="BU42" s="68">
        <f t="shared" si="52"/>
        <v>0</v>
      </c>
      <c r="BV42" s="68">
        <f t="shared" si="52"/>
        <v>0</v>
      </c>
      <c r="BW42" s="68">
        <f t="shared" ref="BW42:CQ42" si="53">SUM(BW43:BW44)</f>
        <v>0</v>
      </c>
      <c r="BX42" s="70">
        <f t="shared" si="53"/>
        <v>0</v>
      </c>
      <c r="BY42" s="69">
        <f t="shared" si="53"/>
        <v>0</v>
      </c>
      <c r="BZ42" s="68">
        <f t="shared" si="53"/>
        <v>0</v>
      </c>
      <c r="CA42" s="70">
        <f t="shared" si="53"/>
        <v>0</v>
      </c>
      <c r="CB42" s="68">
        <f t="shared" si="53"/>
        <v>0</v>
      </c>
      <c r="CC42" s="68">
        <f t="shared" si="53"/>
        <v>0</v>
      </c>
      <c r="CD42" s="68">
        <f t="shared" si="53"/>
        <v>0</v>
      </c>
      <c r="CE42" s="68">
        <f t="shared" si="53"/>
        <v>0</v>
      </c>
      <c r="CF42" s="70">
        <f t="shared" si="53"/>
        <v>0</v>
      </c>
      <c r="CG42" s="69">
        <f t="shared" si="53"/>
        <v>0</v>
      </c>
      <c r="CH42" s="68">
        <f t="shared" si="53"/>
        <v>0</v>
      </c>
      <c r="CI42" s="70">
        <f t="shared" si="53"/>
        <v>0</v>
      </c>
      <c r="CJ42" s="68">
        <f t="shared" si="53"/>
        <v>0</v>
      </c>
      <c r="CK42" s="68">
        <f t="shared" si="53"/>
        <v>0</v>
      </c>
      <c r="CL42" s="69">
        <f t="shared" si="53"/>
        <v>0</v>
      </c>
      <c r="CM42" s="150">
        <f t="shared" si="53"/>
        <v>198</v>
      </c>
      <c r="CN42" s="151">
        <f t="shared" si="53"/>
        <v>186</v>
      </c>
      <c r="CO42" s="151">
        <f t="shared" si="53"/>
        <v>12</v>
      </c>
      <c r="CP42" s="151">
        <f t="shared" si="53"/>
        <v>124</v>
      </c>
      <c r="CQ42" s="151">
        <f t="shared" si="53"/>
        <v>8</v>
      </c>
    </row>
    <row r="43" spans="1:119" s="6" customFormat="1" ht="15">
      <c r="A43" s="3" t="s">
        <v>269</v>
      </c>
      <c r="B43" s="4" t="s">
        <v>219</v>
      </c>
      <c r="C43" s="220"/>
      <c r="D43" s="220"/>
      <c r="E43" s="101">
        <v>4</v>
      </c>
      <c r="F43" s="221"/>
      <c r="G43" s="222"/>
      <c r="H43" s="77">
        <f t="shared" si="22"/>
        <v>75</v>
      </c>
      <c r="I43" s="223">
        <f t="shared" si="23"/>
        <v>15</v>
      </c>
      <c r="J43" s="224">
        <f t="shared" si="24"/>
        <v>10</v>
      </c>
      <c r="K43" s="142">
        <f t="shared" si="25"/>
        <v>50</v>
      </c>
      <c r="L43" s="81">
        <f t="shared" si="26"/>
        <v>16</v>
      </c>
      <c r="M43" s="131">
        <f t="shared" si="27"/>
        <v>34</v>
      </c>
      <c r="N43" s="225">
        <f t="shared" si="28"/>
        <v>0</v>
      </c>
      <c r="O43" s="225">
        <f t="shared" si="29"/>
        <v>0</v>
      </c>
      <c r="P43" s="207"/>
      <c r="Q43" s="203"/>
      <c r="R43" s="203"/>
      <c r="S43" s="203">
        <f t="shared" si="33"/>
        <v>0</v>
      </c>
      <c r="T43" s="203">
        <f t="shared" si="34"/>
        <v>50</v>
      </c>
      <c r="U43" s="203">
        <f t="shared" si="35"/>
        <v>0</v>
      </c>
      <c r="V43" s="203">
        <f t="shared" si="36"/>
        <v>0</v>
      </c>
      <c r="W43" s="203">
        <f t="shared" si="37"/>
        <v>0</v>
      </c>
      <c r="X43" s="226">
        <f t="shared" si="38"/>
        <v>0</v>
      </c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135">
        <f>SUM(AR43:AT43)</f>
        <v>0</v>
      </c>
      <c r="AR43" s="102"/>
      <c r="AS43" s="103"/>
      <c r="AT43" s="136">
        <f>SUM(AU43:AX43)</f>
        <v>0</v>
      </c>
      <c r="AU43" s="104"/>
      <c r="AV43" s="105"/>
      <c r="AW43" s="106"/>
      <c r="AX43" s="106"/>
      <c r="AY43" s="135">
        <f>SUM(AZ43:BB43)</f>
        <v>75</v>
      </c>
      <c r="AZ43" s="102">
        <v>15</v>
      </c>
      <c r="BA43" s="103">
        <v>10</v>
      </c>
      <c r="BB43" s="136">
        <f>SUM(BC43:BF43)</f>
        <v>50</v>
      </c>
      <c r="BC43" s="104">
        <v>16</v>
      </c>
      <c r="BD43" s="105">
        <v>34</v>
      </c>
      <c r="BE43" s="106"/>
      <c r="BF43" s="106"/>
      <c r="BG43" s="135">
        <f>SUM(BH43:BJ43)</f>
        <v>0</v>
      </c>
      <c r="BH43" s="102"/>
      <c r="BI43" s="103"/>
      <c r="BJ43" s="136">
        <f>SUM(BK43:BN43)</f>
        <v>0</v>
      </c>
      <c r="BK43" s="104"/>
      <c r="BL43" s="105"/>
      <c r="BM43" s="106"/>
      <c r="BN43" s="106"/>
      <c r="BO43" s="135">
        <f>SUM(BP43:BR43)</f>
        <v>0</v>
      </c>
      <c r="BP43" s="102"/>
      <c r="BQ43" s="103"/>
      <c r="BR43" s="136">
        <f>SUM(BS43:BV43)</f>
        <v>0</v>
      </c>
      <c r="BS43" s="104"/>
      <c r="BT43" s="105"/>
      <c r="BU43" s="106"/>
      <c r="BV43" s="106"/>
      <c r="BW43" s="135">
        <f>SUM(BX43:BZ43)</f>
        <v>0</v>
      </c>
      <c r="BX43" s="102"/>
      <c r="BY43" s="103"/>
      <c r="BZ43" s="136">
        <f>SUM(CA43:CD43)</f>
        <v>0</v>
      </c>
      <c r="CA43" s="104"/>
      <c r="CB43" s="105"/>
      <c r="CC43" s="106"/>
      <c r="CD43" s="106"/>
      <c r="CE43" s="135">
        <f>SUM(CF43:CH43)</f>
        <v>0</v>
      </c>
      <c r="CF43" s="102"/>
      <c r="CG43" s="103"/>
      <c r="CH43" s="136">
        <f>SUM(CI43:CL43)</f>
        <v>0</v>
      </c>
      <c r="CI43" s="104"/>
      <c r="CJ43" s="105"/>
      <c r="CK43" s="106"/>
      <c r="CL43" s="107"/>
      <c r="CM43" s="227">
        <f>SUM(CN43:CO43)</f>
        <v>75</v>
      </c>
      <c r="CN43" s="97">
        <v>72</v>
      </c>
      <c r="CO43" s="29">
        <v>3</v>
      </c>
      <c r="CP43" s="29">
        <v>48</v>
      </c>
      <c r="CQ43" s="29">
        <v>2</v>
      </c>
    </row>
    <row r="44" spans="1:119" s="6" customFormat="1" ht="38.25">
      <c r="A44" s="228" t="s">
        <v>270</v>
      </c>
      <c r="B44" s="121" t="s">
        <v>271</v>
      </c>
      <c r="C44" s="109">
        <v>4</v>
      </c>
      <c r="D44" s="229"/>
      <c r="E44" s="109"/>
      <c r="F44" s="229"/>
      <c r="G44" s="206">
        <v>3</v>
      </c>
      <c r="H44" s="77">
        <f t="shared" si="22"/>
        <v>123</v>
      </c>
      <c r="I44" s="223">
        <f t="shared" si="23"/>
        <v>25</v>
      </c>
      <c r="J44" s="224">
        <f t="shared" si="24"/>
        <v>16</v>
      </c>
      <c r="K44" s="142">
        <f t="shared" si="25"/>
        <v>82</v>
      </c>
      <c r="L44" s="81">
        <f t="shared" si="26"/>
        <v>16</v>
      </c>
      <c r="M44" s="131">
        <f t="shared" si="27"/>
        <v>66</v>
      </c>
      <c r="N44" s="225">
        <f t="shared" si="28"/>
        <v>0</v>
      </c>
      <c r="O44" s="225">
        <f t="shared" si="29"/>
        <v>0</v>
      </c>
      <c r="P44" s="207"/>
      <c r="Q44" s="230"/>
      <c r="R44" s="230"/>
      <c r="S44" s="230">
        <f t="shared" si="33"/>
        <v>48</v>
      </c>
      <c r="T44" s="230">
        <f t="shared" si="34"/>
        <v>34</v>
      </c>
      <c r="U44" s="230">
        <f t="shared" si="35"/>
        <v>0</v>
      </c>
      <c r="V44" s="230">
        <f t="shared" si="36"/>
        <v>0</v>
      </c>
      <c r="W44" s="230">
        <f t="shared" si="37"/>
        <v>0</v>
      </c>
      <c r="X44" s="231">
        <f t="shared" si="38"/>
        <v>0</v>
      </c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135">
        <f>SUM(AR44:AT44)</f>
        <v>72</v>
      </c>
      <c r="AR44" s="114">
        <v>14</v>
      </c>
      <c r="AS44" s="115">
        <v>10</v>
      </c>
      <c r="AT44" s="136">
        <f>SUM(AU44:AX44)</f>
        <v>48</v>
      </c>
      <c r="AU44" s="116">
        <v>16</v>
      </c>
      <c r="AV44" s="117">
        <v>32</v>
      </c>
      <c r="AW44" s="118"/>
      <c r="AX44" s="118"/>
      <c r="AY44" s="135">
        <f>SUM(AZ44:BB44)</f>
        <v>51</v>
      </c>
      <c r="AZ44" s="114">
        <v>11</v>
      </c>
      <c r="BA44" s="115">
        <v>6</v>
      </c>
      <c r="BB44" s="136">
        <f>SUM(BC44:BF44)</f>
        <v>34</v>
      </c>
      <c r="BC44" s="116"/>
      <c r="BD44" s="117">
        <v>34</v>
      </c>
      <c r="BE44" s="118"/>
      <c r="BF44" s="118"/>
      <c r="BG44" s="135">
        <f>SUM(BH44:BJ44)</f>
        <v>0</v>
      </c>
      <c r="BH44" s="114"/>
      <c r="BI44" s="115"/>
      <c r="BJ44" s="136">
        <f>SUM(BK44:BN44)</f>
        <v>0</v>
      </c>
      <c r="BK44" s="116"/>
      <c r="BL44" s="117"/>
      <c r="BM44" s="118"/>
      <c r="BN44" s="118"/>
      <c r="BO44" s="135">
        <f>SUM(BP44:BR44)</f>
        <v>0</v>
      </c>
      <c r="BP44" s="114"/>
      <c r="BQ44" s="115"/>
      <c r="BR44" s="136">
        <f>SUM(BS44:BV44)</f>
        <v>0</v>
      </c>
      <c r="BS44" s="116"/>
      <c r="BT44" s="117"/>
      <c r="BU44" s="118"/>
      <c r="BV44" s="118"/>
      <c r="BW44" s="135">
        <f>SUM(BX44:BZ44)</f>
        <v>0</v>
      </c>
      <c r="BX44" s="114"/>
      <c r="BY44" s="115"/>
      <c r="BZ44" s="136">
        <f>SUM(CA44:CD44)</f>
        <v>0</v>
      </c>
      <c r="CA44" s="116"/>
      <c r="CB44" s="117"/>
      <c r="CC44" s="118"/>
      <c r="CD44" s="118"/>
      <c r="CE44" s="135">
        <f>SUM(CF44:CH44)</f>
        <v>0</v>
      </c>
      <c r="CF44" s="114"/>
      <c r="CG44" s="115"/>
      <c r="CH44" s="136">
        <f>SUM(CI44:CL44)</f>
        <v>0</v>
      </c>
      <c r="CI44" s="116"/>
      <c r="CJ44" s="117"/>
      <c r="CK44" s="118"/>
      <c r="CL44" s="119"/>
      <c r="CM44" s="227">
        <f>SUM(CN44:CO44)</f>
        <v>123</v>
      </c>
      <c r="CN44" s="138">
        <v>114</v>
      </c>
      <c r="CO44" s="139">
        <v>9</v>
      </c>
      <c r="CP44" s="139">
        <v>76</v>
      </c>
      <c r="CQ44" s="139">
        <v>6</v>
      </c>
    </row>
    <row r="45" spans="1:119" s="58" customFormat="1" ht="29.25" customHeight="1">
      <c r="A45" s="185" t="s">
        <v>272</v>
      </c>
      <c r="B45" s="186" t="s">
        <v>273</v>
      </c>
      <c r="C45" s="215">
        <f>SUM(C46,C64)</f>
        <v>11</v>
      </c>
      <c r="D45" s="215">
        <f>SUM(D46,D64)</f>
        <v>4</v>
      </c>
      <c r="E45" s="215">
        <f>SUM(E46,E64)</f>
        <v>24</v>
      </c>
      <c r="F45" s="215">
        <f>SUM(F46,F64)</f>
        <v>1</v>
      </c>
      <c r="G45" s="216">
        <f>SUM(G46,G64)</f>
        <v>12</v>
      </c>
      <c r="H45" s="189">
        <f t="shared" si="22"/>
        <v>4059</v>
      </c>
      <c r="I45" s="190">
        <f t="shared" si="23"/>
        <v>1171</v>
      </c>
      <c r="J45" s="189">
        <f t="shared" si="24"/>
        <v>182</v>
      </c>
      <c r="K45" s="189">
        <f t="shared" si="25"/>
        <v>2706</v>
      </c>
      <c r="L45" s="189">
        <f t="shared" si="26"/>
        <v>1320</v>
      </c>
      <c r="M45" s="189">
        <f t="shared" si="27"/>
        <v>1386</v>
      </c>
      <c r="N45" s="189">
        <f t="shared" si="28"/>
        <v>0</v>
      </c>
      <c r="O45" s="189">
        <f t="shared" si="29"/>
        <v>0</v>
      </c>
      <c r="P45" s="189">
        <f>SUM(P46,P64)</f>
        <v>0</v>
      </c>
      <c r="Q45" s="190"/>
      <c r="R45" s="189"/>
      <c r="S45" s="189">
        <f t="shared" si="33"/>
        <v>448</v>
      </c>
      <c r="T45" s="189">
        <f t="shared" si="34"/>
        <v>516</v>
      </c>
      <c r="U45" s="189">
        <f t="shared" si="35"/>
        <v>240</v>
      </c>
      <c r="V45" s="189">
        <f t="shared" si="36"/>
        <v>710</v>
      </c>
      <c r="W45" s="189">
        <f t="shared" si="37"/>
        <v>350</v>
      </c>
      <c r="X45" s="189">
        <f t="shared" si="38"/>
        <v>442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193">
        <f t="shared" ref="AQ45:BV45" si="54">SUM(AQ46,AQ64)</f>
        <v>672</v>
      </c>
      <c r="AR45" s="64">
        <f t="shared" si="54"/>
        <v>198</v>
      </c>
      <c r="AS45" s="127">
        <f t="shared" si="54"/>
        <v>26</v>
      </c>
      <c r="AT45" s="193">
        <f t="shared" si="54"/>
        <v>448</v>
      </c>
      <c r="AU45" s="193">
        <f t="shared" si="54"/>
        <v>238</v>
      </c>
      <c r="AV45" s="193">
        <f t="shared" si="54"/>
        <v>210</v>
      </c>
      <c r="AW45" s="193">
        <f t="shared" si="54"/>
        <v>0</v>
      </c>
      <c r="AX45" s="193">
        <f t="shared" si="54"/>
        <v>0</v>
      </c>
      <c r="AY45" s="193">
        <f t="shared" si="54"/>
        <v>774</v>
      </c>
      <c r="AZ45" s="64">
        <f t="shared" si="54"/>
        <v>228</v>
      </c>
      <c r="BA45" s="127">
        <f t="shared" si="54"/>
        <v>30</v>
      </c>
      <c r="BB45" s="193">
        <f t="shared" si="54"/>
        <v>516</v>
      </c>
      <c r="BC45" s="193">
        <f t="shared" si="54"/>
        <v>254</v>
      </c>
      <c r="BD45" s="193">
        <f t="shared" si="54"/>
        <v>262</v>
      </c>
      <c r="BE45" s="193">
        <f t="shared" si="54"/>
        <v>0</v>
      </c>
      <c r="BF45" s="193">
        <f t="shared" si="54"/>
        <v>0</v>
      </c>
      <c r="BG45" s="193">
        <f t="shared" si="54"/>
        <v>360</v>
      </c>
      <c r="BH45" s="64">
        <f t="shared" si="54"/>
        <v>98</v>
      </c>
      <c r="BI45" s="127">
        <f t="shared" si="54"/>
        <v>22</v>
      </c>
      <c r="BJ45" s="193">
        <f t="shared" si="54"/>
        <v>240</v>
      </c>
      <c r="BK45" s="193">
        <f t="shared" si="54"/>
        <v>134</v>
      </c>
      <c r="BL45" s="193">
        <f t="shared" si="54"/>
        <v>106</v>
      </c>
      <c r="BM45" s="193">
        <f t="shared" si="54"/>
        <v>0</v>
      </c>
      <c r="BN45" s="193">
        <f t="shared" si="54"/>
        <v>0</v>
      </c>
      <c r="BO45" s="193">
        <f t="shared" si="54"/>
        <v>1063</v>
      </c>
      <c r="BP45" s="64">
        <f t="shared" si="54"/>
        <v>313</v>
      </c>
      <c r="BQ45" s="127">
        <f t="shared" si="54"/>
        <v>40</v>
      </c>
      <c r="BR45" s="193">
        <f t="shared" si="54"/>
        <v>710</v>
      </c>
      <c r="BS45" s="193">
        <f t="shared" si="54"/>
        <v>344</v>
      </c>
      <c r="BT45" s="193">
        <f t="shared" si="54"/>
        <v>366</v>
      </c>
      <c r="BU45" s="193">
        <f t="shared" si="54"/>
        <v>0</v>
      </c>
      <c r="BV45" s="193">
        <f t="shared" si="54"/>
        <v>0</v>
      </c>
      <c r="BW45" s="193">
        <f t="shared" ref="BW45:CQ45" si="55">SUM(BW46,BW64)</f>
        <v>527</v>
      </c>
      <c r="BX45" s="64">
        <f t="shared" si="55"/>
        <v>143</v>
      </c>
      <c r="BY45" s="127">
        <f t="shared" si="55"/>
        <v>34</v>
      </c>
      <c r="BZ45" s="193">
        <f t="shared" si="55"/>
        <v>350</v>
      </c>
      <c r="CA45" s="193">
        <f t="shared" si="55"/>
        <v>162</v>
      </c>
      <c r="CB45" s="193">
        <f t="shared" si="55"/>
        <v>188</v>
      </c>
      <c r="CC45" s="193">
        <f t="shared" si="55"/>
        <v>0</v>
      </c>
      <c r="CD45" s="193">
        <f t="shared" si="55"/>
        <v>0</v>
      </c>
      <c r="CE45" s="193">
        <f t="shared" si="55"/>
        <v>663</v>
      </c>
      <c r="CF45" s="64">
        <f t="shared" si="55"/>
        <v>191</v>
      </c>
      <c r="CG45" s="127">
        <f t="shared" si="55"/>
        <v>30</v>
      </c>
      <c r="CH45" s="193">
        <f t="shared" si="55"/>
        <v>442</v>
      </c>
      <c r="CI45" s="193">
        <f t="shared" si="55"/>
        <v>188</v>
      </c>
      <c r="CJ45" s="193">
        <f t="shared" si="55"/>
        <v>254</v>
      </c>
      <c r="CK45" s="193">
        <f t="shared" si="55"/>
        <v>0</v>
      </c>
      <c r="CL45" s="193">
        <f t="shared" si="55"/>
        <v>0</v>
      </c>
      <c r="CM45" s="57">
        <f t="shared" si="55"/>
        <v>0</v>
      </c>
      <c r="CN45" s="71">
        <f t="shared" si="55"/>
        <v>2466</v>
      </c>
      <c r="CO45" s="64">
        <f t="shared" si="55"/>
        <v>1071</v>
      </c>
      <c r="CP45" s="64">
        <f t="shared" si="55"/>
        <v>1954</v>
      </c>
      <c r="CQ45" s="64">
        <f t="shared" si="55"/>
        <v>714</v>
      </c>
    </row>
    <row r="46" spans="1:119" s="58" customFormat="1" ht="15">
      <c r="A46" s="232" t="s">
        <v>274</v>
      </c>
      <c r="B46" s="233" t="s">
        <v>275</v>
      </c>
      <c r="C46" s="234">
        <f>COUNTA(C47:C63)</f>
        <v>6</v>
      </c>
      <c r="D46" s="234">
        <f>COUNTA(D47:D63)</f>
        <v>3</v>
      </c>
      <c r="E46" s="234">
        <f>COUNTA(E47:E63)</f>
        <v>13</v>
      </c>
      <c r="F46" s="234">
        <f>COUNTA(F47:F63)</f>
        <v>0</v>
      </c>
      <c r="G46" s="235">
        <f>COUNTA(G47:G63)</f>
        <v>6</v>
      </c>
      <c r="H46" s="236">
        <f t="shared" si="22"/>
        <v>1980</v>
      </c>
      <c r="I46" s="237">
        <f t="shared" si="23"/>
        <v>566</v>
      </c>
      <c r="J46" s="237">
        <f t="shared" si="24"/>
        <v>94</v>
      </c>
      <c r="K46" s="237">
        <f t="shared" si="25"/>
        <v>1320</v>
      </c>
      <c r="L46" s="237">
        <f t="shared" si="26"/>
        <v>730</v>
      </c>
      <c r="M46" s="237">
        <f t="shared" si="27"/>
        <v>590</v>
      </c>
      <c r="N46" s="237">
        <f t="shared" si="28"/>
        <v>0</v>
      </c>
      <c r="O46" s="237">
        <f t="shared" si="29"/>
        <v>0</v>
      </c>
      <c r="P46" s="237">
        <f>SUM(P47:P63)</f>
        <v>0</v>
      </c>
      <c r="Q46" s="238"/>
      <c r="R46" s="237"/>
      <c r="S46" s="236">
        <f t="shared" si="33"/>
        <v>192</v>
      </c>
      <c r="T46" s="236">
        <f t="shared" si="34"/>
        <v>222</v>
      </c>
      <c r="U46" s="237">
        <f t="shared" si="35"/>
        <v>120</v>
      </c>
      <c r="V46" s="237">
        <f t="shared" si="36"/>
        <v>396</v>
      </c>
      <c r="W46" s="237">
        <f t="shared" si="37"/>
        <v>194</v>
      </c>
      <c r="X46" s="239">
        <f t="shared" si="38"/>
        <v>196</v>
      </c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1">
        <f t="shared" ref="AQ46:BV46" si="56">SUM(AQ47:AQ63)</f>
        <v>288</v>
      </c>
      <c r="AR46" s="241">
        <f t="shared" si="56"/>
        <v>84</v>
      </c>
      <c r="AS46" s="242">
        <f t="shared" si="56"/>
        <v>12</v>
      </c>
      <c r="AT46" s="241">
        <f t="shared" si="56"/>
        <v>192</v>
      </c>
      <c r="AU46" s="243">
        <f t="shared" si="56"/>
        <v>128</v>
      </c>
      <c r="AV46" s="241">
        <f t="shared" si="56"/>
        <v>64</v>
      </c>
      <c r="AW46" s="244">
        <f t="shared" si="56"/>
        <v>0</v>
      </c>
      <c r="AX46" s="243">
        <f t="shared" si="56"/>
        <v>0</v>
      </c>
      <c r="AY46" s="241">
        <f t="shared" si="56"/>
        <v>333</v>
      </c>
      <c r="AZ46" s="241">
        <f t="shared" si="56"/>
        <v>97</v>
      </c>
      <c r="BA46" s="242">
        <f t="shared" si="56"/>
        <v>14</v>
      </c>
      <c r="BB46" s="241">
        <f t="shared" si="56"/>
        <v>222</v>
      </c>
      <c r="BC46" s="243">
        <f t="shared" si="56"/>
        <v>138</v>
      </c>
      <c r="BD46" s="241">
        <f t="shared" si="56"/>
        <v>84</v>
      </c>
      <c r="BE46" s="244">
        <f t="shared" si="56"/>
        <v>0</v>
      </c>
      <c r="BF46" s="243">
        <f t="shared" si="56"/>
        <v>0</v>
      </c>
      <c r="BG46" s="241">
        <f t="shared" si="56"/>
        <v>180</v>
      </c>
      <c r="BH46" s="241">
        <f t="shared" si="56"/>
        <v>50</v>
      </c>
      <c r="BI46" s="242">
        <f t="shared" si="56"/>
        <v>10</v>
      </c>
      <c r="BJ46" s="241">
        <f t="shared" si="56"/>
        <v>120</v>
      </c>
      <c r="BK46" s="243">
        <f t="shared" si="56"/>
        <v>70</v>
      </c>
      <c r="BL46" s="241">
        <f t="shared" si="56"/>
        <v>50</v>
      </c>
      <c r="BM46" s="244">
        <f t="shared" si="56"/>
        <v>0</v>
      </c>
      <c r="BN46" s="243">
        <f t="shared" si="56"/>
        <v>0</v>
      </c>
      <c r="BO46" s="241">
        <f t="shared" si="56"/>
        <v>594</v>
      </c>
      <c r="BP46" s="241">
        <f t="shared" si="56"/>
        <v>174</v>
      </c>
      <c r="BQ46" s="242">
        <f t="shared" si="56"/>
        <v>24</v>
      </c>
      <c r="BR46" s="241">
        <f t="shared" si="56"/>
        <v>396</v>
      </c>
      <c r="BS46" s="243">
        <f t="shared" si="56"/>
        <v>198</v>
      </c>
      <c r="BT46" s="241">
        <f t="shared" si="56"/>
        <v>198</v>
      </c>
      <c r="BU46" s="244">
        <f t="shared" si="56"/>
        <v>0</v>
      </c>
      <c r="BV46" s="243">
        <f t="shared" si="56"/>
        <v>0</v>
      </c>
      <c r="BW46" s="241">
        <f t="shared" ref="BW46:CQ46" si="57">SUM(BW47:BW63)</f>
        <v>291</v>
      </c>
      <c r="BX46" s="241">
        <f t="shared" si="57"/>
        <v>77</v>
      </c>
      <c r="BY46" s="242">
        <f t="shared" si="57"/>
        <v>20</v>
      </c>
      <c r="BZ46" s="241">
        <f t="shared" si="57"/>
        <v>194</v>
      </c>
      <c r="CA46" s="243">
        <f t="shared" si="57"/>
        <v>90</v>
      </c>
      <c r="CB46" s="241">
        <f t="shared" si="57"/>
        <v>104</v>
      </c>
      <c r="CC46" s="244">
        <f t="shared" si="57"/>
        <v>0</v>
      </c>
      <c r="CD46" s="243">
        <f t="shared" si="57"/>
        <v>0</v>
      </c>
      <c r="CE46" s="241">
        <f t="shared" si="57"/>
        <v>294</v>
      </c>
      <c r="CF46" s="241">
        <f t="shared" si="57"/>
        <v>84</v>
      </c>
      <c r="CG46" s="242">
        <f t="shared" si="57"/>
        <v>14</v>
      </c>
      <c r="CH46" s="241">
        <f t="shared" si="57"/>
        <v>196</v>
      </c>
      <c r="CI46" s="243">
        <f t="shared" si="57"/>
        <v>106</v>
      </c>
      <c r="CJ46" s="241">
        <f t="shared" si="57"/>
        <v>90</v>
      </c>
      <c r="CK46" s="244">
        <f t="shared" si="57"/>
        <v>0</v>
      </c>
      <c r="CL46" s="243">
        <f t="shared" si="57"/>
        <v>0</v>
      </c>
      <c r="CM46" s="57">
        <f t="shared" si="57"/>
        <v>0</v>
      </c>
      <c r="CN46" s="242">
        <f t="shared" si="57"/>
        <v>1008</v>
      </c>
      <c r="CO46" s="241">
        <f t="shared" si="57"/>
        <v>924</v>
      </c>
      <c r="CP46" s="241">
        <f t="shared" si="57"/>
        <v>672</v>
      </c>
      <c r="CQ46" s="241">
        <f t="shared" si="57"/>
        <v>616</v>
      </c>
    </row>
    <row r="47" spans="1:119" s="6" customFormat="1" ht="15">
      <c r="A47" s="194" t="s">
        <v>276</v>
      </c>
      <c r="B47" s="128" t="s">
        <v>277</v>
      </c>
      <c r="C47" s="75">
        <v>4</v>
      </c>
      <c r="D47" s="75"/>
      <c r="E47" s="75">
        <v>3</v>
      </c>
      <c r="F47" s="75"/>
      <c r="G47" s="245"/>
      <c r="H47" s="246">
        <f t="shared" ref="H47:H65" si="58">SUM(AQ47,AY47,BG47,BO47,BW47,CE47)</f>
        <v>147</v>
      </c>
      <c r="I47" s="247">
        <f t="shared" ref="I47:I63" si="59">SUM(Z47,AI47,AR47,AZ47,BH47,BP47,BX47,CF47)</f>
        <v>41</v>
      </c>
      <c r="J47" s="79">
        <f t="shared" ref="J47:J65" si="60">SUM(AS47,BA47,BI47,BQ47,BY47,CG47)</f>
        <v>8</v>
      </c>
      <c r="K47" s="248">
        <f t="shared" ref="K47:K65" si="61">SUM(AT47,BB47,BJ47,BR47,BZ47,CH47)</f>
        <v>98</v>
      </c>
      <c r="L47" s="249">
        <f t="shared" ref="L47:L63" si="62">SUM(AU47,BC47,BS47,CA47,CI47,BK47)</f>
        <v>66</v>
      </c>
      <c r="M47" s="250">
        <f t="shared" ref="M47:M68" si="63">SUM(AV47,BD47,BL47,BT47,CB47,CJ47)</f>
        <v>32</v>
      </c>
      <c r="N47" s="251">
        <f t="shared" ref="N47:N68" si="64">SUM(AW47,BE47,BM47,BU47,CC47,CK47)</f>
        <v>0</v>
      </c>
      <c r="O47" s="251">
        <f t="shared" ref="O47:O68" si="65">SUM(AX47,BF47,BN47,BV47,CD47,CL47)</f>
        <v>0</v>
      </c>
      <c r="P47" s="251"/>
      <c r="Q47" s="252"/>
      <c r="R47" s="253"/>
      <c r="S47" s="201">
        <f t="shared" si="33"/>
        <v>48</v>
      </c>
      <c r="T47" s="201">
        <f t="shared" si="34"/>
        <v>50</v>
      </c>
      <c r="U47" s="201">
        <f t="shared" si="35"/>
        <v>0</v>
      </c>
      <c r="V47" s="201">
        <f t="shared" si="36"/>
        <v>0</v>
      </c>
      <c r="W47" s="201">
        <f t="shared" si="37"/>
        <v>0</v>
      </c>
      <c r="X47" s="201">
        <f t="shared" si="38"/>
        <v>0</v>
      </c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254"/>
      <c r="AQ47" s="135">
        <f t="shared" ref="AQ47:AQ63" si="66">SUM(AR47:AT47)</f>
        <v>72</v>
      </c>
      <c r="AR47" s="102">
        <v>20</v>
      </c>
      <c r="AS47" s="103">
        <v>4</v>
      </c>
      <c r="AT47" s="136">
        <f t="shared" ref="AT47:AT63" si="67">SUM(AU47:AX47)</f>
        <v>48</v>
      </c>
      <c r="AU47" s="104">
        <v>32</v>
      </c>
      <c r="AV47" s="105">
        <v>16</v>
      </c>
      <c r="AW47" s="106"/>
      <c r="AX47" s="106"/>
      <c r="AY47" s="135">
        <f>SUM(AZ47:BB47)</f>
        <v>75</v>
      </c>
      <c r="AZ47" s="102">
        <v>21</v>
      </c>
      <c r="BA47" s="103">
        <v>4</v>
      </c>
      <c r="BB47" s="136">
        <f t="shared" ref="BB47:BB63" si="68">SUM(BC47:BF47)</f>
        <v>50</v>
      </c>
      <c r="BC47" s="104">
        <v>34</v>
      </c>
      <c r="BD47" s="105">
        <v>16</v>
      </c>
      <c r="BE47" s="106"/>
      <c r="BF47" s="106"/>
      <c r="BG47" s="135">
        <f t="shared" ref="BG47:BG63" si="69">SUM(BH47:BJ47)</f>
        <v>0</v>
      </c>
      <c r="BH47" s="102"/>
      <c r="BI47" s="103"/>
      <c r="BJ47" s="136">
        <f t="shared" ref="BJ47:BJ62" si="70">SUM(BK47:BN47)</f>
        <v>0</v>
      </c>
      <c r="BK47" s="104"/>
      <c r="BL47" s="105"/>
      <c r="BM47" s="106"/>
      <c r="BN47" s="106"/>
      <c r="BO47" s="135">
        <f t="shared" ref="BO47:BO63" si="71">SUM(BP47:BR47)</f>
        <v>0</v>
      </c>
      <c r="BP47" s="102"/>
      <c r="BQ47" s="103"/>
      <c r="BR47" s="136">
        <f t="shared" ref="BR47:BR63" si="72">SUM(BS47:BV47)</f>
        <v>0</v>
      </c>
      <c r="BS47" s="104"/>
      <c r="BT47" s="105"/>
      <c r="BU47" s="106"/>
      <c r="BV47" s="106"/>
      <c r="BW47" s="135">
        <f t="shared" ref="BW47:BW63" si="73">SUM(BX47:BZ47)</f>
        <v>0</v>
      </c>
      <c r="BX47" s="102"/>
      <c r="BY47" s="103"/>
      <c r="BZ47" s="136">
        <f t="shared" ref="BZ47:BZ63" si="74">SUM(CA47:CD47)</f>
        <v>0</v>
      </c>
      <c r="CA47" s="104"/>
      <c r="CB47" s="105"/>
      <c r="CC47" s="106"/>
      <c r="CD47" s="106"/>
      <c r="CE47" s="135">
        <f t="shared" ref="CE47:CE63" si="75">SUM(CF47:CH47)</f>
        <v>0</v>
      </c>
      <c r="CF47" s="102"/>
      <c r="CG47" s="103"/>
      <c r="CH47" s="136">
        <f t="shared" ref="CH47:CH63" si="76">SUM(CI47:CL47)</f>
        <v>0</v>
      </c>
      <c r="CI47" s="104"/>
      <c r="CJ47" s="105"/>
      <c r="CK47" s="106"/>
      <c r="CL47" s="107"/>
      <c r="CM47" s="227"/>
      <c r="CN47" s="97">
        <v>75</v>
      </c>
      <c r="CO47" s="29">
        <v>24</v>
      </c>
      <c r="CP47" s="29">
        <v>50</v>
      </c>
      <c r="CQ47" s="29">
        <v>16</v>
      </c>
    </row>
    <row r="48" spans="1:119" s="6" customFormat="1" ht="15">
      <c r="A48" s="3" t="s">
        <v>278</v>
      </c>
      <c r="B48" s="4" t="s">
        <v>279</v>
      </c>
      <c r="C48" s="101">
        <v>6</v>
      </c>
      <c r="D48" s="101">
        <v>5</v>
      </c>
      <c r="E48" s="101"/>
      <c r="F48" s="101"/>
      <c r="G48" s="245"/>
      <c r="H48" s="246">
        <f t="shared" si="58"/>
        <v>159</v>
      </c>
      <c r="I48" s="255">
        <f t="shared" si="59"/>
        <v>43</v>
      </c>
      <c r="J48" s="130">
        <f t="shared" si="60"/>
        <v>10</v>
      </c>
      <c r="K48" s="256">
        <f t="shared" si="61"/>
        <v>106</v>
      </c>
      <c r="L48" s="257">
        <f t="shared" si="62"/>
        <v>42</v>
      </c>
      <c r="M48" s="258">
        <f t="shared" si="63"/>
        <v>64</v>
      </c>
      <c r="N48" s="251">
        <f t="shared" si="64"/>
        <v>0</v>
      </c>
      <c r="O48" s="251">
        <f t="shared" si="65"/>
        <v>0</v>
      </c>
      <c r="P48" s="225"/>
      <c r="Q48" s="252"/>
      <c r="R48" s="253"/>
      <c r="S48" s="201">
        <f t="shared" si="33"/>
        <v>0</v>
      </c>
      <c r="T48" s="201">
        <f t="shared" si="34"/>
        <v>0</v>
      </c>
      <c r="U48" s="201">
        <f t="shared" si="35"/>
        <v>40</v>
      </c>
      <c r="V48" s="201">
        <f t="shared" si="36"/>
        <v>66</v>
      </c>
      <c r="W48" s="201">
        <f t="shared" si="37"/>
        <v>0</v>
      </c>
      <c r="X48" s="201">
        <f t="shared" si="38"/>
        <v>0</v>
      </c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254"/>
      <c r="AQ48" s="88">
        <f t="shared" si="66"/>
        <v>0</v>
      </c>
      <c r="AR48" s="102"/>
      <c r="AS48" s="103"/>
      <c r="AT48" s="91">
        <f t="shared" si="67"/>
        <v>0</v>
      </c>
      <c r="AU48" s="104"/>
      <c r="AV48" s="105"/>
      <c r="AW48" s="106"/>
      <c r="AX48" s="106"/>
      <c r="AY48" s="88">
        <f>SUM(AZ48:BB48)</f>
        <v>0</v>
      </c>
      <c r="AZ48" s="102"/>
      <c r="BA48" s="103"/>
      <c r="BB48" s="91">
        <f t="shared" si="68"/>
        <v>0</v>
      </c>
      <c r="BC48" s="104"/>
      <c r="BD48" s="105"/>
      <c r="BE48" s="106"/>
      <c r="BF48" s="106"/>
      <c r="BG48" s="88">
        <f t="shared" si="69"/>
        <v>60</v>
      </c>
      <c r="BH48" s="102">
        <v>16</v>
      </c>
      <c r="BI48" s="103">
        <v>4</v>
      </c>
      <c r="BJ48" s="91">
        <f t="shared" si="70"/>
        <v>40</v>
      </c>
      <c r="BK48" s="104">
        <v>20</v>
      </c>
      <c r="BL48" s="105">
        <v>20</v>
      </c>
      <c r="BM48" s="106"/>
      <c r="BN48" s="106"/>
      <c r="BO48" s="88">
        <f t="shared" si="71"/>
        <v>99</v>
      </c>
      <c r="BP48" s="102">
        <v>27</v>
      </c>
      <c r="BQ48" s="103">
        <v>6</v>
      </c>
      <c r="BR48" s="91">
        <f t="shared" si="72"/>
        <v>66</v>
      </c>
      <c r="BS48" s="104">
        <v>22</v>
      </c>
      <c r="BT48" s="105">
        <v>44</v>
      </c>
      <c r="BU48" s="106"/>
      <c r="BV48" s="106"/>
      <c r="BW48" s="88">
        <f t="shared" si="73"/>
        <v>0</v>
      </c>
      <c r="BX48" s="102"/>
      <c r="BY48" s="103"/>
      <c r="BZ48" s="91">
        <f t="shared" si="74"/>
        <v>0</v>
      </c>
      <c r="CA48" s="104"/>
      <c r="CB48" s="105"/>
      <c r="CC48" s="106"/>
      <c r="CD48" s="106"/>
      <c r="CE48" s="88">
        <f t="shared" si="75"/>
        <v>0</v>
      </c>
      <c r="CF48" s="102"/>
      <c r="CG48" s="103"/>
      <c r="CH48" s="91">
        <f t="shared" si="76"/>
        <v>0</v>
      </c>
      <c r="CI48" s="104"/>
      <c r="CJ48" s="105"/>
      <c r="CK48" s="106"/>
      <c r="CL48" s="107"/>
      <c r="CM48" s="205"/>
      <c r="CN48" s="97">
        <v>75</v>
      </c>
      <c r="CO48" s="29">
        <v>84</v>
      </c>
      <c r="CP48" s="29">
        <v>50</v>
      </c>
      <c r="CQ48" s="29">
        <v>56</v>
      </c>
    </row>
    <row r="49" spans="1:119" s="6" customFormat="1" ht="25.5">
      <c r="A49" s="3" t="s">
        <v>280</v>
      </c>
      <c r="B49" s="4" t="s">
        <v>281</v>
      </c>
      <c r="C49" s="101"/>
      <c r="D49" s="101"/>
      <c r="E49" s="101">
        <v>6</v>
      </c>
      <c r="F49" s="101"/>
      <c r="G49" s="245"/>
      <c r="H49" s="246">
        <f t="shared" si="58"/>
        <v>66</v>
      </c>
      <c r="I49" s="255">
        <f t="shared" si="59"/>
        <v>18</v>
      </c>
      <c r="J49" s="130">
        <f t="shared" si="60"/>
        <v>4</v>
      </c>
      <c r="K49" s="256">
        <f t="shared" si="61"/>
        <v>44</v>
      </c>
      <c r="L49" s="257">
        <f t="shared" si="62"/>
        <v>22</v>
      </c>
      <c r="M49" s="258">
        <f t="shared" si="63"/>
        <v>22</v>
      </c>
      <c r="N49" s="251">
        <f t="shared" si="64"/>
        <v>0</v>
      </c>
      <c r="O49" s="251">
        <f t="shared" si="65"/>
        <v>0</v>
      </c>
      <c r="P49" s="225"/>
      <c r="Q49" s="252"/>
      <c r="R49" s="253"/>
      <c r="S49" s="201">
        <f t="shared" si="33"/>
        <v>0</v>
      </c>
      <c r="T49" s="201">
        <f t="shared" si="34"/>
        <v>0</v>
      </c>
      <c r="U49" s="201">
        <f t="shared" si="35"/>
        <v>0</v>
      </c>
      <c r="V49" s="201">
        <f t="shared" si="36"/>
        <v>44</v>
      </c>
      <c r="W49" s="201">
        <f t="shared" si="37"/>
        <v>0</v>
      </c>
      <c r="X49" s="201">
        <f t="shared" si="38"/>
        <v>0</v>
      </c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254"/>
      <c r="AQ49" s="88">
        <f t="shared" si="66"/>
        <v>0</v>
      </c>
      <c r="AR49" s="102"/>
      <c r="AS49" s="103"/>
      <c r="AT49" s="91">
        <f t="shared" si="67"/>
        <v>0</v>
      </c>
      <c r="AU49" s="104"/>
      <c r="AV49" s="105"/>
      <c r="AW49" s="106"/>
      <c r="AX49" s="106"/>
      <c r="AY49" s="88"/>
      <c r="AZ49" s="102"/>
      <c r="BA49" s="103"/>
      <c r="BB49" s="91">
        <f t="shared" si="68"/>
        <v>0</v>
      </c>
      <c r="BC49" s="104"/>
      <c r="BD49" s="105"/>
      <c r="BE49" s="106"/>
      <c r="BF49" s="106"/>
      <c r="BG49" s="88">
        <f t="shared" si="69"/>
        <v>0</v>
      </c>
      <c r="BH49" s="102"/>
      <c r="BI49" s="103"/>
      <c r="BJ49" s="91">
        <f t="shared" si="70"/>
        <v>0</v>
      </c>
      <c r="BK49" s="104"/>
      <c r="BL49" s="105"/>
      <c r="BM49" s="106"/>
      <c r="BN49" s="106"/>
      <c r="BO49" s="88">
        <f t="shared" si="71"/>
        <v>66</v>
      </c>
      <c r="BP49" s="102">
        <v>18</v>
      </c>
      <c r="BQ49" s="103">
        <v>4</v>
      </c>
      <c r="BR49" s="91">
        <f t="shared" si="72"/>
        <v>44</v>
      </c>
      <c r="BS49" s="104">
        <v>22</v>
      </c>
      <c r="BT49" s="105">
        <v>22</v>
      </c>
      <c r="BU49" s="106"/>
      <c r="BV49" s="106"/>
      <c r="BW49" s="88">
        <f t="shared" si="73"/>
        <v>0</v>
      </c>
      <c r="BX49" s="102"/>
      <c r="BY49" s="103"/>
      <c r="BZ49" s="91">
        <f t="shared" si="74"/>
        <v>0</v>
      </c>
      <c r="CA49" s="104"/>
      <c r="CB49" s="105"/>
      <c r="CC49" s="106"/>
      <c r="CD49" s="106"/>
      <c r="CE49" s="88">
        <f t="shared" si="75"/>
        <v>0</v>
      </c>
      <c r="CF49" s="102"/>
      <c r="CG49" s="103"/>
      <c r="CH49" s="91">
        <f t="shared" si="76"/>
        <v>0</v>
      </c>
      <c r="CI49" s="104"/>
      <c r="CJ49" s="105"/>
      <c r="CK49" s="106"/>
      <c r="CL49" s="107"/>
      <c r="CM49" s="227"/>
      <c r="CN49" s="97">
        <v>66</v>
      </c>
      <c r="CO49" s="29"/>
      <c r="CP49" s="29">
        <v>44</v>
      </c>
      <c r="CQ49" s="29"/>
    </row>
    <row r="50" spans="1:119" s="6" customFormat="1" ht="15">
      <c r="A50" s="3" t="s">
        <v>282</v>
      </c>
      <c r="B50" s="4" t="s">
        <v>283</v>
      </c>
      <c r="C50" s="101"/>
      <c r="D50" s="101"/>
      <c r="E50" s="101">
        <v>8</v>
      </c>
      <c r="F50" s="101"/>
      <c r="G50" s="245">
        <v>7</v>
      </c>
      <c r="H50" s="246">
        <f t="shared" si="58"/>
        <v>117</v>
      </c>
      <c r="I50" s="255">
        <f t="shared" si="59"/>
        <v>29</v>
      </c>
      <c r="J50" s="130">
        <f t="shared" si="60"/>
        <v>10</v>
      </c>
      <c r="K50" s="256">
        <f t="shared" si="61"/>
        <v>78</v>
      </c>
      <c r="L50" s="257">
        <f t="shared" si="62"/>
        <v>40</v>
      </c>
      <c r="M50" s="258">
        <f t="shared" si="63"/>
        <v>38</v>
      </c>
      <c r="N50" s="251">
        <f t="shared" si="64"/>
        <v>0</v>
      </c>
      <c r="O50" s="251">
        <f t="shared" si="65"/>
        <v>0</v>
      </c>
      <c r="P50" s="225"/>
      <c r="Q50" s="252"/>
      <c r="R50" s="253"/>
      <c r="S50" s="201">
        <f t="shared" si="33"/>
        <v>0</v>
      </c>
      <c r="T50" s="201">
        <f t="shared" si="34"/>
        <v>0</v>
      </c>
      <c r="U50" s="201">
        <f t="shared" si="35"/>
        <v>0</v>
      </c>
      <c r="V50" s="201">
        <f t="shared" si="36"/>
        <v>0</v>
      </c>
      <c r="W50" s="201">
        <f t="shared" si="37"/>
        <v>52</v>
      </c>
      <c r="X50" s="201">
        <f t="shared" si="38"/>
        <v>26</v>
      </c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254"/>
      <c r="AQ50" s="88">
        <f t="shared" si="66"/>
        <v>0</v>
      </c>
      <c r="AR50" s="102"/>
      <c r="AS50" s="103"/>
      <c r="AT50" s="91">
        <f t="shared" si="67"/>
        <v>0</v>
      </c>
      <c r="AU50" s="104"/>
      <c r="AV50" s="105"/>
      <c r="AW50" s="106"/>
      <c r="AX50" s="106"/>
      <c r="AY50" s="88">
        <f t="shared" ref="AY50:AY63" si="77">SUM(AZ50:BB50)</f>
        <v>0</v>
      </c>
      <c r="AZ50" s="102"/>
      <c r="BA50" s="103"/>
      <c r="BB50" s="91">
        <f t="shared" si="68"/>
        <v>0</v>
      </c>
      <c r="BC50" s="104"/>
      <c r="BD50" s="105"/>
      <c r="BE50" s="106"/>
      <c r="BF50" s="106"/>
      <c r="BG50" s="88">
        <f t="shared" si="69"/>
        <v>0</v>
      </c>
      <c r="BH50" s="102"/>
      <c r="BI50" s="103"/>
      <c r="BJ50" s="91">
        <f t="shared" si="70"/>
        <v>0</v>
      </c>
      <c r="BK50" s="104"/>
      <c r="BL50" s="105"/>
      <c r="BM50" s="106"/>
      <c r="BN50" s="106"/>
      <c r="BO50" s="88">
        <f t="shared" si="71"/>
        <v>0</v>
      </c>
      <c r="BP50" s="102"/>
      <c r="BQ50" s="103"/>
      <c r="BR50" s="91">
        <f t="shared" si="72"/>
        <v>0</v>
      </c>
      <c r="BS50" s="104"/>
      <c r="BT50" s="105"/>
      <c r="BU50" s="106"/>
      <c r="BV50" s="106"/>
      <c r="BW50" s="88">
        <f t="shared" si="73"/>
        <v>78</v>
      </c>
      <c r="BX50" s="102">
        <v>20</v>
      </c>
      <c r="BY50" s="103">
        <v>6</v>
      </c>
      <c r="BZ50" s="91">
        <f t="shared" si="74"/>
        <v>52</v>
      </c>
      <c r="CA50" s="104">
        <v>26</v>
      </c>
      <c r="CB50" s="105">
        <v>26</v>
      </c>
      <c r="CC50" s="106"/>
      <c r="CD50" s="106"/>
      <c r="CE50" s="88">
        <f t="shared" si="75"/>
        <v>39</v>
      </c>
      <c r="CF50" s="102">
        <v>9</v>
      </c>
      <c r="CG50" s="103">
        <v>4</v>
      </c>
      <c r="CH50" s="91">
        <f t="shared" si="76"/>
        <v>26</v>
      </c>
      <c r="CI50" s="104">
        <v>14</v>
      </c>
      <c r="CJ50" s="105">
        <v>12</v>
      </c>
      <c r="CK50" s="106"/>
      <c r="CL50" s="107"/>
      <c r="CM50" s="227"/>
      <c r="CN50" s="97">
        <v>75</v>
      </c>
      <c r="CO50" s="29">
        <v>42</v>
      </c>
      <c r="CP50" s="29">
        <v>50</v>
      </c>
      <c r="CQ50" s="29">
        <v>28</v>
      </c>
    </row>
    <row r="51" spans="1:119" s="211" customFormat="1" ht="15">
      <c r="A51" s="3" t="s">
        <v>284</v>
      </c>
      <c r="B51" s="4" t="s">
        <v>285</v>
      </c>
      <c r="C51" s="101">
        <v>4</v>
      </c>
      <c r="D51" s="101">
        <v>3</v>
      </c>
      <c r="E51" s="101"/>
      <c r="F51" s="101"/>
      <c r="G51" s="245"/>
      <c r="H51" s="246">
        <f t="shared" si="58"/>
        <v>150</v>
      </c>
      <c r="I51" s="255">
        <f t="shared" si="59"/>
        <v>44</v>
      </c>
      <c r="J51" s="130">
        <f t="shared" si="60"/>
        <v>6</v>
      </c>
      <c r="K51" s="256">
        <f t="shared" si="61"/>
        <v>100</v>
      </c>
      <c r="L51" s="257">
        <f t="shared" si="62"/>
        <v>66</v>
      </c>
      <c r="M51" s="258">
        <f t="shared" si="63"/>
        <v>34</v>
      </c>
      <c r="N51" s="251">
        <f t="shared" si="64"/>
        <v>0</v>
      </c>
      <c r="O51" s="251">
        <f t="shared" si="65"/>
        <v>0</v>
      </c>
      <c r="P51" s="225"/>
      <c r="Q51" s="259"/>
      <c r="R51" s="260"/>
      <c r="S51" s="201">
        <f t="shared" si="33"/>
        <v>48</v>
      </c>
      <c r="T51" s="201">
        <f t="shared" si="34"/>
        <v>52</v>
      </c>
      <c r="U51" s="201">
        <f t="shared" si="35"/>
        <v>0</v>
      </c>
      <c r="V51" s="201">
        <f t="shared" si="36"/>
        <v>0</v>
      </c>
      <c r="W51" s="201">
        <f t="shared" si="37"/>
        <v>0</v>
      </c>
      <c r="X51" s="201">
        <f t="shared" si="38"/>
        <v>0</v>
      </c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254"/>
      <c r="AQ51" s="88">
        <f t="shared" si="66"/>
        <v>72</v>
      </c>
      <c r="AR51" s="102">
        <v>21</v>
      </c>
      <c r="AS51" s="103">
        <v>3</v>
      </c>
      <c r="AT51" s="91">
        <f t="shared" si="67"/>
        <v>48</v>
      </c>
      <c r="AU51" s="104">
        <v>32</v>
      </c>
      <c r="AV51" s="105">
        <v>16</v>
      </c>
      <c r="AW51" s="106"/>
      <c r="AX51" s="106"/>
      <c r="AY51" s="88">
        <f t="shared" si="77"/>
        <v>78</v>
      </c>
      <c r="AZ51" s="102">
        <v>23</v>
      </c>
      <c r="BA51" s="103">
        <v>3</v>
      </c>
      <c r="BB51" s="91">
        <f t="shared" si="68"/>
        <v>52</v>
      </c>
      <c r="BC51" s="104">
        <v>34</v>
      </c>
      <c r="BD51" s="105">
        <v>18</v>
      </c>
      <c r="BE51" s="106"/>
      <c r="BF51" s="106"/>
      <c r="BG51" s="88">
        <f t="shared" si="69"/>
        <v>0</v>
      </c>
      <c r="BH51" s="102"/>
      <c r="BI51" s="103"/>
      <c r="BJ51" s="91">
        <f t="shared" si="70"/>
        <v>0</v>
      </c>
      <c r="BK51" s="104"/>
      <c r="BL51" s="105"/>
      <c r="BM51" s="106"/>
      <c r="BN51" s="106"/>
      <c r="BO51" s="88">
        <f t="shared" si="71"/>
        <v>0</v>
      </c>
      <c r="BP51" s="102"/>
      <c r="BQ51" s="103"/>
      <c r="BR51" s="91">
        <f t="shared" si="72"/>
        <v>0</v>
      </c>
      <c r="BS51" s="104"/>
      <c r="BT51" s="105"/>
      <c r="BU51" s="106"/>
      <c r="BV51" s="106"/>
      <c r="BW51" s="88">
        <f t="shared" si="73"/>
        <v>0</v>
      </c>
      <c r="BX51" s="102"/>
      <c r="BY51" s="103"/>
      <c r="BZ51" s="91">
        <f t="shared" si="74"/>
        <v>0</v>
      </c>
      <c r="CA51" s="104"/>
      <c r="CB51" s="105"/>
      <c r="CC51" s="106"/>
      <c r="CD51" s="106"/>
      <c r="CE51" s="88">
        <f t="shared" si="75"/>
        <v>0</v>
      </c>
      <c r="CF51" s="102"/>
      <c r="CG51" s="103"/>
      <c r="CH51" s="91">
        <f t="shared" si="76"/>
        <v>0</v>
      </c>
      <c r="CI51" s="104"/>
      <c r="CJ51" s="105"/>
      <c r="CK51" s="106"/>
      <c r="CL51" s="107"/>
      <c r="CM51" s="227"/>
      <c r="CN51" s="97">
        <v>75</v>
      </c>
      <c r="CO51" s="29">
        <v>75</v>
      </c>
      <c r="CP51" s="29">
        <v>50</v>
      </c>
      <c r="CQ51" s="29">
        <v>50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</row>
    <row r="52" spans="1:119" s="6" customFormat="1" ht="15">
      <c r="A52" s="3" t="s">
        <v>286</v>
      </c>
      <c r="B52" s="4" t="s">
        <v>287</v>
      </c>
      <c r="C52" s="101">
        <v>4</v>
      </c>
      <c r="D52" s="101">
        <v>3</v>
      </c>
      <c r="E52" s="101"/>
      <c r="F52" s="101"/>
      <c r="G52" s="245"/>
      <c r="H52" s="246">
        <f t="shared" si="58"/>
        <v>123</v>
      </c>
      <c r="I52" s="255">
        <f t="shared" si="59"/>
        <v>35</v>
      </c>
      <c r="J52" s="130">
        <f t="shared" si="60"/>
        <v>6</v>
      </c>
      <c r="K52" s="256">
        <f t="shared" si="61"/>
        <v>82</v>
      </c>
      <c r="L52" s="257">
        <f t="shared" si="62"/>
        <v>50</v>
      </c>
      <c r="M52" s="258">
        <f t="shared" si="63"/>
        <v>32</v>
      </c>
      <c r="N52" s="251">
        <f t="shared" si="64"/>
        <v>0</v>
      </c>
      <c r="O52" s="251">
        <f t="shared" si="65"/>
        <v>0</v>
      </c>
      <c r="P52" s="225"/>
      <c r="Q52" s="252"/>
      <c r="R52" s="253"/>
      <c r="S52" s="201">
        <f t="shared" si="33"/>
        <v>48</v>
      </c>
      <c r="T52" s="201">
        <f t="shared" si="34"/>
        <v>34</v>
      </c>
      <c r="U52" s="201">
        <f t="shared" si="35"/>
        <v>0</v>
      </c>
      <c r="V52" s="201">
        <f t="shared" si="36"/>
        <v>0</v>
      </c>
      <c r="W52" s="201">
        <f t="shared" si="37"/>
        <v>0</v>
      </c>
      <c r="X52" s="201">
        <f t="shared" si="38"/>
        <v>0</v>
      </c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254"/>
      <c r="AQ52" s="88">
        <f t="shared" si="66"/>
        <v>72</v>
      </c>
      <c r="AR52" s="102">
        <v>21</v>
      </c>
      <c r="AS52" s="103">
        <v>3</v>
      </c>
      <c r="AT52" s="91">
        <f t="shared" si="67"/>
        <v>48</v>
      </c>
      <c r="AU52" s="104">
        <v>32</v>
      </c>
      <c r="AV52" s="105">
        <v>16</v>
      </c>
      <c r="AW52" s="106"/>
      <c r="AX52" s="106"/>
      <c r="AY52" s="88">
        <f t="shared" si="77"/>
        <v>51</v>
      </c>
      <c r="AZ52" s="102">
        <v>14</v>
      </c>
      <c r="BA52" s="103">
        <v>3</v>
      </c>
      <c r="BB52" s="91">
        <f t="shared" si="68"/>
        <v>34</v>
      </c>
      <c r="BC52" s="104">
        <v>18</v>
      </c>
      <c r="BD52" s="105">
        <v>16</v>
      </c>
      <c r="BE52" s="106"/>
      <c r="BF52" s="106"/>
      <c r="BG52" s="88">
        <f t="shared" si="69"/>
        <v>0</v>
      </c>
      <c r="BH52" s="102"/>
      <c r="BI52" s="103"/>
      <c r="BJ52" s="91">
        <f t="shared" si="70"/>
        <v>0</v>
      </c>
      <c r="BK52" s="104"/>
      <c r="BL52" s="105"/>
      <c r="BM52" s="106"/>
      <c r="BN52" s="106"/>
      <c r="BO52" s="88">
        <f t="shared" si="71"/>
        <v>0</v>
      </c>
      <c r="BP52" s="102"/>
      <c r="BQ52" s="103"/>
      <c r="BR52" s="91">
        <f t="shared" si="72"/>
        <v>0</v>
      </c>
      <c r="BS52" s="104"/>
      <c r="BT52" s="105"/>
      <c r="BU52" s="106"/>
      <c r="BV52" s="106"/>
      <c r="BW52" s="88">
        <f t="shared" si="73"/>
        <v>0</v>
      </c>
      <c r="BX52" s="102"/>
      <c r="BY52" s="103"/>
      <c r="BZ52" s="91">
        <f t="shared" si="74"/>
        <v>0</v>
      </c>
      <c r="CA52" s="104"/>
      <c r="CB52" s="105"/>
      <c r="CC52" s="106"/>
      <c r="CD52" s="106"/>
      <c r="CE52" s="88">
        <f t="shared" si="75"/>
        <v>0</v>
      </c>
      <c r="CF52" s="102"/>
      <c r="CG52" s="103"/>
      <c r="CH52" s="91">
        <f t="shared" si="76"/>
        <v>0</v>
      </c>
      <c r="CI52" s="104"/>
      <c r="CJ52" s="105"/>
      <c r="CK52" s="106"/>
      <c r="CL52" s="107"/>
      <c r="CM52" s="227"/>
      <c r="CN52" s="97">
        <v>75</v>
      </c>
      <c r="CO52" s="29">
        <v>48</v>
      </c>
      <c r="CP52" s="29">
        <v>50</v>
      </c>
      <c r="CQ52" s="29">
        <v>32</v>
      </c>
    </row>
    <row r="53" spans="1:119" s="6" customFormat="1" ht="25.5">
      <c r="A53" s="3" t="s">
        <v>288</v>
      </c>
      <c r="B53" s="4" t="s">
        <v>289</v>
      </c>
      <c r="C53" s="101"/>
      <c r="D53" s="101"/>
      <c r="E53" s="101">
        <v>6</v>
      </c>
      <c r="F53" s="101"/>
      <c r="G53" s="245"/>
      <c r="H53" s="246">
        <f t="shared" si="58"/>
        <v>99</v>
      </c>
      <c r="I53" s="255">
        <f t="shared" si="59"/>
        <v>27</v>
      </c>
      <c r="J53" s="130">
        <f t="shared" si="60"/>
        <v>6</v>
      </c>
      <c r="K53" s="256">
        <f t="shared" si="61"/>
        <v>66</v>
      </c>
      <c r="L53" s="257">
        <f t="shared" si="62"/>
        <v>44</v>
      </c>
      <c r="M53" s="258">
        <f t="shared" si="63"/>
        <v>22</v>
      </c>
      <c r="N53" s="251">
        <f t="shared" si="64"/>
        <v>0</v>
      </c>
      <c r="O53" s="251">
        <f t="shared" si="65"/>
        <v>0</v>
      </c>
      <c r="P53" s="225"/>
      <c r="Q53" s="259"/>
      <c r="R53" s="260"/>
      <c r="S53" s="201">
        <f t="shared" si="33"/>
        <v>0</v>
      </c>
      <c r="T53" s="201">
        <f t="shared" si="34"/>
        <v>0</v>
      </c>
      <c r="U53" s="201">
        <f t="shared" si="35"/>
        <v>0</v>
      </c>
      <c r="V53" s="201">
        <f t="shared" si="36"/>
        <v>66</v>
      </c>
      <c r="W53" s="201">
        <f t="shared" si="37"/>
        <v>0</v>
      </c>
      <c r="X53" s="201">
        <f t="shared" si="38"/>
        <v>0</v>
      </c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254"/>
      <c r="AQ53" s="88">
        <f t="shared" si="66"/>
        <v>0</v>
      </c>
      <c r="AR53" s="102"/>
      <c r="AS53" s="103"/>
      <c r="AT53" s="91">
        <f t="shared" si="67"/>
        <v>0</v>
      </c>
      <c r="AU53" s="104"/>
      <c r="AV53" s="105"/>
      <c r="AW53" s="106"/>
      <c r="AX53" s="106"/>
      <c r="AY53" s="88">
        <f t="shared" si="77"/>
        <v>0</v>
      </c>
      <c r="AZ53" s="102"/>
      <c r="BA53" s="103"/>
      <c r="BB53" s="91">
        <f t="shared" si="68"/>
        <v>0</v>
      </c>
      <c r="BC53" s="104"/>
      <c r="BD53" s="105"/>
      <c r="BE53" s="106"/>
      <c r="BF53" s="106"/>
      <c r="BG53" s="88">
        <f t="shared" si="69"/>
        <v>0</v>
      </c>
      <c r="BH53" s="102"/>
      <c r="BI53" s="103"/>
      <c r="BJ53" s="91">
        <f t="shared" si="70"/>
        <v>0</v>
      </c>
      <c r="BK53" s="104"/>
      <c r="BL53" s="105"/>
      <c r="BM53" s="106"/>
      <c r="BN53" s="106"/>
      <c r="BO53" s="88">
        <f t="shared" si="71"/>
        <v>99</v>
      </c>
      <c r="BP53" s="102">
        <v>27</v>
      </c>
      <c r="BQ53" s="103">
        <v>6</v>
      </c>
      <c r="BR53" s="91">
        <f t="shared" si="72"/>
        <v>66</v>
      </c>
      <c r="BS53" s="104">
        <v>44</v>
      </c>
      <c r="BT53" s="105">
        <v>22</v>
      </c>
      <c r="BU53" s="106"/>
      <c r="BV53" s="106"/>
      <c r="BW53" s="88">
        <f t="shared" si="73"/>
        <v>0</v>
      </c>
      <c r="BX53" s="102"/>
      <c r="BY53" s="103"/>
      <c r="BZ53" s="91">
        <f t="shared" si="74"/>
        <v>0</v>
      </c>
      <c r="CA53" s="104"/>
      <c r="CB53" s="105"/>
      <c r="CC53" s="106"/>
      <c r="CD53" s="106"/>
      <c r="CE53" s="88">
        <f t="shared" si="75"/>
        <v>0</v>
      </c>
      <c r="CF53" s="102"/>
      <c r="CG53" s="103"/>
      <c r="CH53" s="91">
        <f t="shared" si="76"/>
        <v>0</v>
      </c>
      <c r="CI53" s="104"/>
      <c r="CJ53" s="105"/>
      <c r="CK53" s="106"/>
      <c r="CL53" s="107"/>
      <c r="CM53" s="227"/>
      <c r="CN53" s="97">
        <v>99</v>
      </c>
      <c r="CO53" s="29"/>
      <c r="CP53" s="29">
        <v>66</v>
      </c>
      <c r="CQ53" s="29"/>
    </row>
    <row r="54" spans="1:119" s="211" customFormat="1" ht="25.5">
      <c r="A54" s="3" t="s">
        <v>290</v>
      </c>
      <c r="B54" s="4" t="s">
        <v>291</v>
      </c>
      <c r="C54" s="101">
        <v>6</v>
      </c>
      <c r="D54" s="101"/>
      <c r="E54" s="101">
        <v>4</v>
      </c>
      <c r="F54" s="101"/>
      <c r="G54" s="245">
        <v>3.5</v>
      </c>
      <c r="H54" s="246">
        <f t="shared" si="58"/>
        <v>246</v>
      </c>
      <c r="I54" s="255">
        <f t="shared" si="59"/>
        <v>74</v>
      </c>
      <c r="J54" s="130">
        <f t="shared" si="60"/>
        <v>8</v>
      </c>
      <c r="K54" s="256">
        <f t="shared" si="61"/>
        <v>164</v>
      </c>
      <c r="L54" s="257">
        <f t="shared" si="62"/>
        <v>98</v>
      </c>
      <c r="M54" s="258">
        <f t="shared" si="63"/>
        <v>66</v>
      </c>
      <c r="N54" s="251">
        <f t="shared" si="64"/>
        <v>0</v>
      </c>
      <c r="O54" s="251">
        <f t="shared" si="65"/>
        <v>0</v>
      </c>
      <c r="P54" s="225"/>
      <c r="Q54" s="201"/>
      <c r="R54" s="210"/>
      <c r="S54" s="201">
        <f t="shared" si="33"/>
        <v>48</v>
      </c>
      <c r="T54" s="201">
        <f t="shared" si="34"/>
        <v>52</v>
      </c>
      <c r="U54" s="201">
        <f t="shared" si="35"/>
        <v>20</v>
      </c>
      <c r="V54" s="201">
        <f t="shared" si="36"/>
        <v>44</v>
      </c>
      <c r="W54" s="201">
        <f t="shared" si="37"/>
        <v>0</v>
      </c>
      <c r="X54" s="201">
        <f t="shared" si="38"/>
        <v>0</v>
      </c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254"/>
      <c r="AQ54" s="88">
        <f t="shared" si="66"/>
        <v>72</v>
      </c>
      <c r="AR54" s="102">
        <v>22</v>
      </c>
      <c r="AS54" s="103">
        <v>2</v>
      </c>
      <c r="AT54" s="91">
        <f t="shared" si="67"/>
        <v>48</v>
      </c>
      <c r="AU54" s="104">
        <v>32</v>
      </c>
      <c r="AV54" s="105">
        <v>16</v>
      </c>
      <c r="AW54" s="106"/>
      <c r="AX54" s="106"/>
      <c r="AY54" s="88">
        <f t="shared" si="77"/>
        <v>78</v>
      </c>
      <c r="AZ54" s="102">
        <v>24</v>
      </c>
      <c r="BA54" s="103">
        <v>2</v>
      </c>
      <c r="BB54" s="91">
        <f t="shared" si="68"/>
        <v>52</v>
      </c>
      <c r="BC54" s="104">
        <v>34</v>
      </c>
      <c r="BD54" s="105">
        <v>18</v>
      </c>
      <c r="BE54" s="106"/>
      <c r="BF54" s="106"/>
      <c r="BG54" s="88">
        <f t="shared" si="69"/>
        <v>30</v>
      </c>
      <c r="BH54" s="102">
        <v>8</v>
      </c>
      <c r="BI54" s="103">
        <v>2</v>
      </c>
      <c r="BJ54" s="91">
        <f t="shared" si="70"/>
        <v>20</v>
      </c>
      <c r="BK54" s="104">
        <v>10</v>
      </c>
      <c r="BL54" s="105">
        <v>10</v>
      </c>
      <c r="BM54" s="106"/>
      <c r="BN54" s="106"/>
      <c r="BO54" s="88">
        <f t="shared" si="71"/>
        <v>66</v>
      </c>
      <c r="BP54" s="102">
        <v>20</v>
      </c>
      <c r="BQ54" s="103">
        <v>2</v>
      </c>
      <c r="BR54" s="91">
        <f t="shared" si="72"/>
        <v>44</v>
      </c>
      <c r="BS54" s="104">
        <v>22</v>
      </c>
      <c r="BT54" s="105">
        <v>22</v>
      </c>
      <c r="BU54" s="106"/>
      <c r="BV54" s="106"/>
      <c r="BW54" s="88">
        <f t="shared" si="73"/>
        <v>0</v>
      </c>
      <c r="BX54" s="102"/>
      <c r="BY54" s="103"/>
      <c r="BZ54" s="91">
        <f t="shared" si="74"/>
        <v>0</v>
      </c>
      <c r="CA54" s="104"/>
      <c r="CB54" s="105"/>
      <c r="CC54" s="106"/>
      <c r="CD54" s="106"/>
      <c r="CE54" s="88">
        <f t="shared" si="75"/>
        <v>0</v>
      </c>
      <c r="CF54" s="102"/>
      <c r="CG54" s="103"/>
      <c r="CH54" s="91">
        <f t="shared" si="76"/>
        <v>0</v>
      </c>
      <c r="CI54" s="104"/>
      <c r="CJ54" s="105"/>
      <c r="CK54" s="106"/>
      <c r="CL54" s="107"/>
      <c r="CM54" s="96"/>
      <c r="CN54" s="97">
        <v>138</v>
      </c>
      <c r="CO54" s="29">
        <v>108</v>
      </c>
      <c r="CP54" s="29">
        <v>92</v>
      </c>
      <c r="CQ54" s="29">
        <v>72</v>
      </c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</row>
    <row r="55" spans="1:119" s="211" customFormat="1" ht="25.5">
      <c r="A55" s="3" t="s">
        <v>292</v>
      </c>
      <c r="B55" s="4" t="s">
        <v>293</v>
      </c>
      <c r="C55" s="101">
        <v>6</v>
      </c>
      <c r="D55" s="101"/>
      <c r="E55" s="101"/>
      <c r="F55" s="101"/>
      <c r="G55" s="245">
        <v>5</v>
      </c>
      <c r="H55" s="246">
        <f t="shared" si="58"/>
        <v>111</v>
      </c>
      <c r="I55" s="255">
        <f t="shared" si="59"/>
        <v>33</v>
      </c>
      <c r="J55" s="130">
        <f t="shared" si="60"/>
        <v>4</v>
      </c>
      <c r="K55" s="256">
        <f t="shared" si="61"/>
        <v>74</v>
      </c>
      <c r="L55" s="257">
        <f t="shared" si="62"/>
        <v>42</v>
      </c>
      <c r="M55" s="258">
        <f t="shared" si="63"/>
        <v>32</v>
      </c>
      <c r="N55" s="251">
        <f t="shared" si="64"/>
        <v>0</v>
      </c>
      <c r="O55" s="251">
        <f t="shared" si="65"/>
        <v>0</v>
      </c>
      <c r="P55" s="225"/>
      <c r="Q55" s="201"/>
      <c r="R55" s="210"/>
      <c r="S55" s="201">
        <f t="shared" si="33"/>
        <v>0</v>
      </c>
      <c r="T55" s="201">
        <f t="shared" si="34"/>
        <v>0</v>
      </c>
      <c r="U55" s="201">
        <f t="shared" si="35"/>
        <v>30</v>
      </c>
      <c r="V55" s="201">
        <f t="shared" si="36"/>
        <v>44</v>
      </c>
      <c r="W55" s="201">
        <f t="shared" si="37"/>
        <v>0</v>
      </c>
      <c r="X55" s="201">
        <f t="shared" si="38"/>
        <v>0</v>
      </c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254"/>
      <c r="AQ55" s="88">
        <f t="shared" si="66"/>
        <v>0</v>
      </c>
      <c r="AR55" s="102"/>
      <c r="AS55" s="103"/>
      <c r="AT55" s="91">
        <f t="shared" si="67"/>
        <v>0</v>
      </c>
      <c r="AU55" s="104"/>
      <c r="AV55" s="105"/>
      <c r="AW55" s="106"/>
      <c r="AX55" s="106"/>
      <c r="AY55" s="88">
        <f t="shared" si="77"/>
        <v>0</v>
      </c>
      <c r="AZ55" s="102"/>
      <c r="BA55" s="103"/>
      <c r="BB55" s="91">
        <f t="shared" si="68"/>
        <v>0</v>
      </c>
      <c r="BC55" s="104"/>
      <c r="BD55" s="105"/>
      <c r="BE55" s="106"/>
      <c r="BF55" s="106"/>
      <c r="BG55" s="88">
        <f t="shared" si="69"/>
        <v>45</v>
      </c>
      <c r="BH55" s="102">
        <v>13</v>
      </c>
      <c r="BI55" s="103">
        <v>2</v>
      </c>
      <c r="BJ55" s="91">
        <f t="shared" si="70"/>
        <v>30</v>
      </c>
      <c r="BK55" s="104">
        <v>20</v>
      </c>
      <c r="BL55" s="105">
        <v>10</v>
      </c>
      <c r="BM55" s="106"/>
      <c r="BN55" s="106"/>
      <c r="BO55" s="88">
        <f t="shared" si="71"/>
        <v>66</v>
      </c>
      <c r="BP55" s="102">
        <v>20</v>
      </c>
      <c r="BQ55" s="103">
        <v>2</v>
      </c>
      <c r="BR55" s="91">
        <f t="shared" si="72"/>
        <v>44</v>
      </c>
      <c r="BS55" s="104">
        <v>22</v>
      </c>
      <c r="BT55" s="105">
        <v>22</v>
      </c>
      <c r="BU55" s="106"/>
      <c r="BV55" s="106"/>
      <c r="BW55" s="88">
        <f t="shared" si="73"/>
        <v>0</v>
      </c>
      <c r="BX55" s="102"/>
      <c r="BY55" s="103"/>
      <c r="BZ55" s="91">
        <f t="shared" si="74"/>
        <v>0</v>
      </c>
      <c r="CA55" s="104"/>
      <c r="CB55" s="105"/>
      <c r="CC55" s="106"/>
      <c r="CD55" s="106"/>
      <c r="CE55" s="88">
        <f t="shared" si="75"/>
        <v>0</v>
      </c>
      <c r="CF55" s="102"/>
      <c r="CG55" s="103"/>
      <c r="CH55" s="91">
        <f t="shared" si="76"/>
        <v>0</v>
      </c>
      <c r="CI55" s="104"/>
      <c r="CJ55" s="105"/>
      <c r="CK55" s="106"/>
      <c r="CL55" s="107"/>
      <c r="CM55" s="96"/>
      <c r="CN55" s="97">
        <v>75</v>
      </c>
      <c r="CO55" s="29">
        <v>36</v>
      </c>
      <c r="CP55" s="29">
        <v>50</v>
      </c>
      <c r="CQ55" s="29">
        <v>24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</row>
    <row r="56" spans="1:119" s="211" customFormat="1" ht="25.5">
      <c r="A56" s="3" t="s">
        <v>294</v>
      </c>
      <c r="B56" s="4" t="s">
        <v>295</v>
      </c>
      <c r="C56" s="101"/>
      <c r="D56" s="101"/>
      <c r="E56" s="101">
        <v>7</v>
      </c>
      <c r="F56" s="101"/>
      <c r="G56" s="245"/>
      <c r="H56" s="246">
        <f t="shared" si="58"/>
        <v>78</v>
      </c>
      <c r="I56" s="255">
        <f t="shared" si="59"/>
        <v>20</v>
      </c>
      <c r="J56" s="130">
        <f t="shared" si="60"/>
        <v>6</v>
      </c>
      <c r="K56" s="256">
        <f t="shared" si="61"/>
        <v>52</v>
      </c>
      <c r="L56" s="257">
        <f t="shared" si="62"/>
        <v>26</v>
      </c>
      <c r="M56" s="258">
        <f t="shared" si="63"/>
        <v>26</v>
      </c>
      <c r="N56" s="251">
        <f t="shared" si="64"/>
        <v>0</v>
      </c>
      <c r="O56" s="251">
        <f t="shared" si="65"/>
        <v>0</v>
      </c>
      <c r="P56" s="225"/>
      <c r="Q56" s="201"/>
      <c r="R56" s="210"/>
      <c r="S56" s="201">
        <f t="shared" si="33"/>
        <v>0</v>
      </c>
      <c r="T56" s="201">
        <f t="shared" si="34"/>
        <v>0</v>
      </c>
      <c r="U56" s="201">
        <f t="shared" si="35"/>
        <v>0</v>
      </c>
      <c r="V56" s="201">
        <f t="shared" si="36"/>
        <v>0</v>
      </c>
      <c r="W56" s="201">
        <f t="shared" si="37"/>
        <v>52</v>
      </c>
      <c r="X56" s="201">
        <f t="shared" si="38"/>
        <v>0</v>
      </c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254"/>
      <c r="AQ56" s="88">
        <f t="shared" si="66"/>
        <v>0</v>
      </c>
      <c r="AR56" s="102"/>
      <c r="AS56" s="103"/>
      <c r="AT56" s="91">
        <f t="shared" si="67"/>
        <v>0</v>
      </c>
      <c r="AU56" s="104"/>
      <c r="AV56" s="105"/>
      <c r="AW56" s="106"/>
      <c r="AX56" s="106"/>
      <c r="AY56" s="88">
        <f t="shared" si="77"/>
        <v>0</v>
      </c>
      <c r="AZ56" s="102"/>
      <c r="BA56" s="103"/>
      <c r="BB56" s="91">
        <f t="shared" si="68"/>
        <v>0</v>
      </c>
      <c r="BC56" s="104"/>
      <c r="BD56" s="105"/>
      <c r="BE56" s="106"/>
      <c r="BF56" s="106"/>
      <c r="BG56" s="88">
        <f t="shared" si="69"/>
        <v>0</v>
      </c>
      <c r="BH56" s="102"/>
      <c r="BI56" s="103"/>
      <c r="BJ56" s="91">
        <f t="shared" si="70"/>
        <v>0</v>
      </c>
      <c r="BK56" s="104"/>
      <c r="BL56" s="105"/>
      <c r="BM56" s="106"/>
      <c r="BN56" s="106"/>
      <c r="BO56" s="88">
        <f t="shared" si="71"/>
        <v>0</v>
      </c>
      <c r="BP56" s="102"/>
      <c r="BQ56" s="103"/>
      <c r="BR56" s="91">
        <f t="shared" si="72"/>
        <v>0</v>
      </c>
      <c r="BS56" s="104"/>
      <c r="BT56" s="105"/>
      <c r="BU56" s="106"/>
      <c r="BV56" s="106"/>
      <c r="BW56" s="88">
        <f t="shared" si="73"/>
        <v>78</v>
      </c>
      <c r="BX56" s="102">
        <v>20</v>
      </c>
      <c r="BY56" s="103">
        <v>6</v>
      </c>
      <c r="BZ56" s="91">
        <f t="shared" si="74"/>
        <v>52</v>
      </c>
      <c r="CA56" s="104">
        <v>26</v>
      </c>
      <c r="CB56" s="105">
        <v>26</v>
      </c>
      <c r="CC56" s="106"/>
      <c r="CD56" s="106"/>
      <c r="CE56" s="88">
        <f t="shared" si="75"/>
        <v>0</v>
      </c>
      <c r="CF56" s="102"/>
      <c r="CG56" s="103"/>
      <c r="CH56" s="91">
        <f t="shared" si="76"/>
        <v>0</v>
      </c>
      <c r="CI56" s="104"/>
      <c r="CJ56" s="105"/>
      <c r="CK56" s="106"/>
      <c r="CL56" s="107"/>
      <c r="CM56" s="96"/>
      <c r="CN56" s="97">
        <v>78</v>
      </c>
      <c r="CO56" s="29"/>
      <c r="CP56" s="29">
        <v>52</v>
      </c>
      <c r="CQ56" s="29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</row>
    <row r="57" spans="1:119" s="6" customFormat="1" ht="25.5">
      <c r="A57" s="3" t="s">
        <v>296</v>
      </c>
      <c r="B57" s="4" t="s">
        <v>297</v>
      </c>
      <c r="C57" s="101"/>
      <c r="D57" s="101"/>
      <c r="E57" s="101">
        <v>8</v>
      </c>
      <c r="F57" s="101"/>
      <c r="G57" s="245">
        <v>7</v>
      </c>
      <c r="H57" s="246">
        <f t="shared" si="58"/>
        <v>117</v>
      </c>
      <c r="I57" s="255">
        <f t="shared" si="59"/>
        <v>33</v>
      </c>
      <c r="J57" s="130">
        <f t="shared" si="60"/>
        <v>6</v>
      </c>
      <c r="K57" s="256">
        <f t="shared" si="61"/>
        <v>78</v>
      </c>
      <c r="L57" s="257">
        <f t="shared" si="62"/>
        <v>26</v>
      </c>
      <c r="M57" s="258">
        <f t="shared" si="63"/>
        <v>52</v>
      </c>
      <c r="N57" s="251">
        <f t="shared" si="64"/>
        <v>0</v>
      </c>
      <c r="O57" s="251">
        <f t="shared" si="65"/>
        <v>0</v>
      </c>
      <c r="P57" s="225"/>
      <c r="Q57" s="261"/>
      <c r="R57" s="202"/>
      <c r="S57" s="201">
        <f t="shared" si="33"/>
        <v>0</v>
      </c>
      <c r="T57" s="201">
        <f t="shared" si="34"/>
        <v>0</v>
      </c>
      <c r="U57" s="201">
        <f t="shared" si="35"/>
        <v>0</v>
      </c>
      <c r="V57" s="201">
        <f t="shared" si="36"/>
        <v>0</v>
      </c>
      <c r="W57" s="201">
        <f t="shared" si="37"/>
        <v>38</v>
      </c>
      <c r="X57" s="201">
        <f t="shared" si="38"/>
        <v>40</v>
      </c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254"/>
      <c r="AQ57" s="88">
        <f t="shared" si="66"/>
        <v>0</v>
      </c>
      <c r="AR57" s="102"/>
      <c r="AS57" s="103"/>
      <c r="AT57" s="91">
        <f t="shared" si="67"/>
        <v>0</v>
      </c>
      <c r="AU57" s="104"/>
      <c r="AV57" s="105"/>
      <c r="AW57" s="106"/>
      <c r="AX57" s="106"/>
      <c r="AY57" s="88">
        <f t="shared" si="77"/>
        <v>0</v>
      </c>
      <c r="AZ57" s="102"/>
      <c r="BA57" s="103"/>
      <c r="BB57" s="91">
        <f t="shared" si="68"/>
        <v>0</v>
      </c>
      <c r="BC57" s="104"/>
      <c r="BD57" s="105"/>
      <c r="BE57" s="106"/>
      <c r="BF57" s="106"/>
      <c r="BG57" s="88">
        <f t="shared" si="69"/>
        <v>0</v>
      </c>
      <c r="BH57" s="102"/>
      <c r="BI57" s="103"/>
      <c r="BJ57" s="91">
        <f t="shared" si="70"/>
        <v>0</v>
      </c>
      <c r="BK57" s="104"/>
      <c r="BL57" s="105"/>
      <c r="BM57" s="106"/>
      <c r="BN57" s="106"/>
      <c r="BO57" s="88">
        <f t="shared" si="71"/>
        <v>0</v>
      </c>
      <c r="BP57" s="102"/>
      <c r="BQ57" s="103"/>
      <c r="BR57" s="91">
        <f t="shared" si="72"/>
        <v>0</v>
      </c>
      <c r="BS57" s="104"/>
      <c r="BT57" s="105"/>
      <c r="BU57" s="106"/>
      <c r="BV57" s="106"/>
      <c r="BW57" s="88">
        <f t="shared" si="73"/>
        <v>57</v>
      </c>
      <c r="BX57" s="102">
        <v>15</v>
      </c>
      <c r="BY57" s="103">
        <v>4</v>
      </c>
      <c r="BZ57" s="91">
        <f t="shared" si="74"/>
        <v>38</v>
      </c>
      <c r="CA57" s="104">
        <v>12</v>
      </c>
      <c r="CB57" s="105">
        <v>26</v>
      </c>
      <c r="CC57" s="106"/>
      <c r="CD57" s="106"/>
      <c r="CE57" s="88">
        <f t="shared" si="75"/>
        <v>60</v>
      </c>
      <c r="CF57" s="102">
        <v>18</v>
      </c>
      <c r="CG57" s="103">
        <v>2</v>
      </c>
      <c r="CH57" s="91">
        <f t="shared" si="76"/>
        <v>40</v>
      </c>
      <c r="CI57" s="104">
        <v>14</v>
      </c>
      <c r="CJ57" s="105">
        <v>26</v>
      </c>
      <c r="CK57" s="106"/>
      <c r="CL57" s="107"/>
      <c r="CM57" s="227"/>
      <c r="CN57" s="97">
        <v>75</v>
      </c>
      <c r="CO57" s="29">
        <v>21</v>
      </c>
      <c r="CP57" s="29">
        <v>50</v>
      </c>
      <c r="CQ57" s="29">
        <v>14</v>
      </c>
    </row>
    <row r="58" spans="1:119" s="6" customFormat="1" ht="15">
      <c r="A58" s="3" t="s">
        <v>298</v>
      </c>
      <c r="B58" s="4" t="s">
        <v>299</v>
      </c>
      <c r="C58" s="74"/>
      <c r="D58" s="74"/>
      <c r="E58" s="74">
        <v>6</v>
      </c>
      <c r="F58" s="74"/>
      <c r="G58" s="245">
        <v>5</v>
      </c>
      <c r="H58" s="246">
        <f t="shared" si="58"/>
        <v>111</v>
      </c>
      <c r="I58" s="255">
        <f t="shared" si="59"/>
        <v>33</v>
      </c>
      <c r="J58" s="130">
        <f t="shared" si="60"/>
        <v>4</v>
      </c>
      <c r="K58" s="256">
        <f t="shared" si="61"/>
        <v>74</v>
      </c>
      <c r="L58" s="257">
        <f t="shared" si="62"/>
        <v>42</v>
      </c>
      <c r="M58" s="258">
        <f t="shared" si="63"/>
        <v>32</v>
      </c>
      <c r="N58" s="251">
        <f t="shared" si="64"/>
        <v>0</v>
      </c>
      <c r="O58" s="251">
        <f t="shared" si="65"/>
        <v>0</v>
      </c>
      <c r="P58" s="225"/>
      <c r="Q58" s="261"/>
      <c r="R58" s="202"/>
      <c r="S58" s="201">
        <f t="shared" si="33"/>
        <v>0</v>
      </c>
      <c r="T58" s="201">
        <f t="shared" si="34"/>
        <v>0</v>
      </c>
      <c r="U58" s="201">
        <f t="shared" si="35"/>
        <v>30</v>
      </c>
      <c r="V58" s="201">
        <f t="shared" si="36"/>
        <v>44</v>
      </c>
      <c r="W58" s="201">
        <f t="shared" si="37"/>
        <v>0</v>
      </c>
      <c r="X58" s="201">
        <f t="shared" si="38"/>
        <v>0</v>
      </c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254"/>
      <c r="AQ58" s="88">
        <f t="shared" si="66"/>
        <v>0</v>
      </c>
      <c r="AR58" s="102"/>
      <c r="AS58" s="103"/>
      <c r="AT58" s="91">
        <f t="shared" si="67"/>
        <v>0</v>
      </c>
      <c r="AU58" s="104"/>
      <c r="AV58" s="105"/>
      <c r="AW58" s="106"/>
      <c r="AX58" s="106"/>
      <c r="AY58" s="88">
        <f t="shared" si="77"/>
        <v>0</v>
      </c>
      <c r="AZ58" s="102"/>
      <c r="BA58" s="103"/>
      <c r="BB58" s="91">
        <f t="shared" si="68"/>
        <v>0</v>
      </c>
      <c r="BC58" s="104"/>
      <c r="BD58" s="105"/>
      <c r="BE58" s="106"/>
      <c r="BF58" s="106"/>
      <c r="BG58" s="88">
        <f t="shared" si="69"/>
        <v>45</v>
      </c>
      <c r="BH58" s="102">
        <v>13</v>
      </c>
      <c r="BI58" s="103">
        <v>2</v>
      </c>
      <c r="BJ58" s="91">
        <f t="shared" si="70"/>
        <v>30</v>
      </c>
      <c r="BK58" s="104">
        <v>20</v>
      </c>
      <c r="BL58" s="105">
        <v>10</v>
      </c>
      <c r="BM58" s="106"/>
      <c r="BN58" s="106"/>
      <c r="BO58" s="88">
        <f t="shared" si="71"/>
        <v>66</v>
      </c>
      <c r="BP58" s="102">
        <v>20</v>
      </c>
      <c r="BQ58" s="103">
        <v>2</v>
      </c>
      <c r="BR58" s="91">
        <f t="shared" si="72"/>
        <v>44</v>
      </c>
      <c r="BS58" s="104">
        <v>22</v>
      </c>
      <c r="BT58" s="105">
        <v>22</v>
      </c>
      <c r="BU58" s="106"/>
      <c r="BV58" s="106"/>
      <c r="BW58" s="88">
        <f t="shared" si="73"/>
        <v>0</v>
      </c>
      <c r="BX58" s="102"/>
      <c r="BY58" s="103"/>
      <c r="BZ58" s="91">
        <f t="shared" si="74"/>
        <v>0</v>
      </c>
      <c r="CA58" s="104"/>
      <c r="CB58" s="105"/>
      <c r="CC58" s="106"/>
      <c r="CD58" s="106"/>
      <c r="CE58" s="88">
        <f t="shared" si="75"/>
        <v>0</v>
      </c>
      <c r="CF58" s="102"/>
      <c r="CG58" s="103"/>
      <c r="CH58" s="91">
        <f t="shared" si="76"/>
        <v>0</v>
      </c>
      <c r="CI58" s="104"/>
      <c r="CJ58" s="105"/>
      <c r="CK58" s="106"/>
      <c r="CL58" s="107"/>
      <c r="CM58" s="262"/>
      <c r="CN58" s="97">
        <v>102</v>
      </c>
      <c r="CO58" s="29">
        <v>9</v>
      </c>
      <c r="CP58" s="29">
        <v>68</v>
      </c>
      <c r="CQ58" s="29">
        <v>6</v>
      </c>
    </row>
    <row r="59" spans="1:119" s="6" customFormat="1" ht="25.5">
      <c r="A59" s="3" t="s">
        <v>300</v>
      </c>
      <c r="B59" s="4" t="s">
        <v>301</v>
      </c>
      <c r="C59" s="101"/>
      <c r="D59" s="101"/>
      <c r="E59" s="101">
        <v>7</v>
      </c>
      <c r="F59" s="101"/>
      <c r="G59" s="245">
        <v>6</v>
      </c>
      <c r="H59" s="246">
        <f t="shared" si="58"/>
        <v>210</v>
      </c>
      <c r="I59" s="255">
        <f t="shared" si="59"/>
        <v>64</v>
      </c>
      <c r="J59" s="130">
        <f t="shared" si="60"/>
        <v>6</v>
      </c>
      <c r="K59" s="256">
        <f t="shared" si="61"/>
        <v>140</v>
      </c>
      <c r="L59" s="257">
        <f t="shared" si="62"/>
        <v>70</v>
      </c>
      <c r="M59" s="258">
        <f t="shared" si="63"/>
        <v>70</v>
      </c>
      <c r="N59" s="251">
        <f t="shared" si="64"/>
        <v>0</v>
      </c>
      <c r="O59" s="251">
        <f t="shared" si="65"/>
        <v>0</v>
      </c>
      <c r="P59" s="225"/>
      <c r="Q59" s="261"/>
      <c r="R59" s="202"/>
      <c r="S59" s="201">
        <f t="shared" si="33"/>
        <v>0</v>
      </c>
      <c r="T59" s="201">
        <f t="shared" si="34"/>
        <v>0</v>
      </c>
      <c r="U59" s="201">
        <f t="shared" si="35"/>
        <v>0</v>
      </c>
      <c r="V59" s="201">
        <f t="shared" si="36"/>
        <v>88</v>
      </c>
      <c r="W59" s="201">
        <f t="shared" si="37"/>
        <v>52</v>
      </c>
      <c r="X59" s="201">
        <f t="shared" si="38"/>
        <v>0</v>
      </c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254"/>
      <c r="AQ59" s="88">
        <f t="shared" si="66"/>
        <v>0</v>
      </c>
      <c r="AR59" s="102"/>
      <c r="AS59" s="103"/>
      <c r="AT59" s="91">
        <f t="shared" si="67"/>
        <v>0</v>
      </c>
      <c r="AU59" s="104"/>
      <c r="AV59" s="105"/>
      <c r="AW59" s="106"/>
      <c r="AX59" s="106"/>
      <c r="AY59" s="88">
        <f t="shared" si="77"/>
        <v>0</v>
      </c>
      <c r="AZ59" s="102"/>
      <c r="BA59" s="103"/>
      <c r="BB59" s="91">
        <f t="shared" si="68"/>
        <v>0</v>
      </c>
      <c r="BC59" s="104"/>
      <c r="BD59" s="105"/>
      <c r="BE59" s="106"/>
      <c r="BF59" s="106"/>
      <c r="BG59" s="88">
        <f t="shared" si="69"/>
        <v>0</v>
      </c>
      <c r="BH59" s="102"/>
      <c r="BI59" s="103"/>
      <c r="BJ59" s="91">
        <f t="shared" si="70"/>
        <v>0</v>
      </c>
      <c r="BK59" s="104"/>
      <c r="BL59" s="105"/>
      <c r="BM59" s="106"/>
      <c r="BN59" s="106"/>
      <c r="BO59" s="88">
        <f t="shared" si="71"/>
        <v>132</v>
      </c>
      <c r="BP59" s="102">
        <v>42</v>
      </c>
      <c r="BQ59" s="103">
        <v>2</v>
      </c>
      <c r="BR59" s="91">
        <f t="shared" si="72"/>
        <v>88</v>
      </c>
      <c r="BS59" s="104">
        <v>44</v>
      </c>
      <c r="BT59" s="105">
        <v>44</v>
      </c>
      <c r="BU59" s="106"/>
      <c r="BV59" s="106"/>
      <c r="BW59" s="88">
        <f t="shared" si="73"/>
        <v>78</v>
      </c>
      <c r="BX59" s="102">
        <v>22</v>
      </c>
      <c r="BY59" s="103">
        <v>4</v>
      </c>
      <c r="BZ59" s="91">
        <f t="shared" si="74"/>
        <v>52</v>
      </c>
      <c r="CA59" s="104">
        <v>26</v>
      </c>
      <c r="CB59" s="105">
        <v>26</v>
      </c>
      <c r="CC59" s="106"/>
      <c r="CD59" s="106"/>
      <c r="CE59" s="88">
        <f t="shared" si="75"/>
        <v>0</v>
      </c>
      <c r="CF59" s="102"/>
      <c r="CG59" s="103"/>
      <c r="CH59" s="91">
        <f t="shared" si="76"/>
        <v>0</v>
      </c>
      <c r="CI59" s="104"/>
      <c r="CJ59" s="105"/>
      <c r="CK59" s="106"/>
      <c r="CL59" s="107"/>
      <c r="CM59" s="227"/>
      <c r="CN59" s="97"/>
      <c r="CO59" s="29">
        <v>210</v>
      </c>
      <c r="CP59" s="29"/>
      <c r="CQ59" s="29">
        <v>140</v>
      </c>
    </row>
    <row r="60" spans="1:119" s="211" customFormat="1" ht="15">
      <c r="A60" s="3" t="s">
        <v>302</v>
      </c>
      <c r="B60" s="4" t="s">
        <v>303</v>
      </c>
      <c r="C60" s="101"/>
      <c r="D60" s="101"/>
      <c r="E60" s="101">
        <v>8</v>
      </c>
      <c r="F60" s="101"/>
      <c r="G60" s="245"/>
      <c r="H60" s="246">
        <f t="shared" si="58"/>
        <v>78</v>
      </c>
      <c r="I60" s="255">
        <f t="shared" si="59"/>
        <v>22</v>
      </c>
      <c r="J60" s="130">
        <f t="shared" si="60"/>
        <v>4</v>
      </c>
      <c r="K60" s="256">
        <f t="shared" si="61"/>
        <v>52</v>
      </c>
      <c r="L60" s="257">
        <f t="shared" si="62"/>
        <v>26</v>
      </c>
      <c r="M60" s="258">
        <f t="shared" si="63"/>
        <v>26</v>
      </c>
      <c r="N60" s="251">
        <f t="shared" si="64"/>
        <v>0</v>
      </c>
      <c r="O60" s="251">
        <f t="shared" si="65"/>
        <v>0</v>
      </c>
      <c r="P60" s="225"/>
      <c r="Q60" s="201"/>
      <c r="R60" s="210"/>
      <c r="S60" s="201">
        <f t="shared" si="33"/>
        <v>0</v>
      </c>
      <c r="T60" s="201">
        <f t="shared" si="34"/>
        <v>0</v>
      </c>
      <c r="U60" s="201">
        <f t="shared" si="35"/>
        <v>0</v>
      </c>
      <c r="V60" s="201">
        <f t="shared" si="36"/>
        <v>0</v>
      </c>
      <c r="W60" s="201">
        <f t="shared" si="37"/>
        <v>0</v>
      </c>
      <c r="X60" s="201">
        <f t="shared" si="38"/>
        <v>52</v>
      </c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254"/>
      <c r="AQ60" s="88">
        <f t="shared" si="66"/>
        <v>0</v>
      </c>
      <c r="AR60" s="102"/>
      <c r="AS60" s="103"/>
      <c r="AT60" s="91">
        <f t="shared" si="67"/>
        <v>0</v>
      </c>
      <c r="AU60" s="104"/>
      <c r="AV60" s="105"/>
      <c r="AW60" s="106"/>
      <c r="AX60" s="106"/>
      <c r="AY60" s="88">
        <f t="shared" si="77"/>
        <v>0</v>
      </c>
      <c r="AZ60" s="102"/>
      <c r="BA60" s="103"/>
      <c r="BB60" s="91">
        <f t="shared" si="68"/>
        <v>0</v>
      </c>
      <c r="BC60" s="104"/>
      <c r="BD60" s="105"/>
      <c r="BE60" s="106"/>
      <c r="BF60" s="106"/>
      <c r="BG60" s="88">
        <f t="shared" si="69"/>
        <v>0</v>
      </c>
      <c r="BH60" s="102"/>
      <c r="BI60" s="103"/>
      <c r="BJ60" s="91">
        <f t="shared" si="70"/>
        <v>0</v>
      </c>
      <c r="BK60" s="104"/>
      <c r="BL60" s="105"/>
      <c r="BM60" s="106"/>
      <c r="BN60" s="106"/>
      <c r="BO60" s="88">
        <f t="shared" si="71"/>
        <v>0</v>
      </c>
      <c r="BP60" s="102"/>
      <c r="BQ60" s="103"/>
      <c r="BR60" s="91">
        <f t="shared" si="72"/>
        <v>0</v>
      </c>
      <c r="BS60" s="104"/>
      <c r="BT60" s="105"/>
      <c r="BU60" s="106"/>
      <c r="BV60" s="106"/>
      <c r="BW60" s="88">
        <f t="shared" si="73"/>
        <v>0</v>
      </c>
      <c r="BX60" s="102"/>
      <c r="BY60" s="103"/>
      <c r="BZ60" s="91">
        <f t="shared" si="74"/>
        <v>0</v>
      </c>
      <c r="CA60" s="104"/>
      <c r="CB60" s="105"/>
      <c r="CC60" s="106"/>
      <c r="CD60" s="106"/>
      <c r="CE60" s="88">
        <f t="shared" si="75"/>
        <v>78</v>
      </c>
      <c r="CF60" s="102">
        <v>22</v>
      </c>
      <c r="CG60" s="103">
        <v>4</v>
      </c>
      <c r="CH60" s="91">
        <f t="shared" si="76"/>
        <v>52</v>
      </c>
      <c r="CI60" s="104">
        <v>26</v>
      </c>
      <c r="CJ60" s="105">
        <v>26</v>
      </c>
      <c r="CK60" s="106"/>
      <c r="CL60" s="107"/>
      <c r="CM60" s="227"/>
      <c r="CN60" s="97"/>
      <c r="CO60" s="29">
        <v>99</v>
      </c>
      <c r="CP60" s="29"/>
      <c r="CQ60" s="29">
        <v>66</v>
      </c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</row>
    <row r="61" spans="1:119" s="6" customFormat="1" ht="15">
      <c r="A61" s="3" t="s">
        <v>304</v>
      </c>
      <c r="B61" s="4" t="s">
        <v>305</v>
      </c>
      <c r="C61" s="101"/>
      <c r="D61" s="101"/>
      <c r="E61" s="101">
        <v>8</v>
      </c>
      <c r="F61" s="101"/>
      <c r="G61" s="245"/>
      <c r="H61" s="246">
        <f t="shared" si="58"/>
        <v>60</v>
      </c>
      <c r="I61" s="255">
        <f t="shared" si="59"/>
        <v>18</v>
      </c>
      <c r="J61" s="130">
        <f t="shared" si="60"/>
        <v>2</v>
      </c>
      <c r="K61" s="256">
        <f t="shared" si="61"/>
        <v>40</v>
      </c>
      <c r="L61" s="257">
        <f t="shared" si="62"/>
        <v>26</v>
      </c>
      <c r="M61" s="258">
        <f t="shared" si="63"/>
        <v>14</v>
      </c>
      <c r="N61" s="251">
        <f t="shared" si="64"/>
        <v>0</v>
      </c>
      <c r="O61" s="251">
        <f t="shared" si="65"/>
        <v>0</v>
      </c>
      <c r="P61" s="225"/>
      <c r="Q61" s="261"/>
      <c r="R61" s="202"/>
      <c r="S61" s="201">
        <f t="shared" si="33"/>
        <v>0</v>
      </c>
      <c r="T61" s="201">
        <f t="shared" si="34"/>
        <v>0</v>
      </c>
      <c r="U61" s="201">
        <f t="shared" si="35"/>
        <v>0</v>
      </c>
      <c r="V61" s="201">
        <f t="shared" si="36"/>
        <v>0</v>
      </c>
      <c r="W61" s="201">
        <f t="shared" si="37"/>
        <v>0</v>
      </c>
      <c r="X61" s="201">
        <f t="shared" si="38"/>
        <v>40</v>
      </c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254"/>
      <c r="AQ61" s="88">
        <f t="shared" si="66"/>
        <v>0</v>
      </c>
      <c r="AR61" s="102"/>
      <c r="AS61" s="103"/>
      <c r="AT61" s="91">
        <f t="shared" si="67"/>
        <v>0</v>
      </c>
      <c r="AU61" s="104"/>
      <c r="AV61" s="105"/>
      <c r="AW61" s="106"/>
      <c r="AX61" s="106"/>
      <c r="AY61" s="88">
        <f t="shared" si="77"/>
        <v>0</v>
      </c>
      <c r="AZ61" s="102"/>
      <c r="BA61" s="103"/>
      <c r="BB61" s="91">
        <f t="shared" si="68"/>
        <v>0</v>
      </c>
      <c r="BC61" s="104"/>
      <c r="BD61" s="105"/>
      <c r="BE61" s="106"/>
      <c r="BF61" s="106"/>
      <c r="BG61" s="88">
        <f t="shared" si="69"/>
        <v>0</v>
      </c>
      <c r="BH61" s="102"/>
      <c r="BI61" s="103"/>
      <c r="BJ61" s="91">
        <f t="shared" si="70"/>
        <v>0</v>
      </c>
      <c r="BK61" s="104"/>
      <c r="BL61" s="105"/>
      <c r="BM61" s="106"/>
      <c r="BN61" s="106"/>
      <c r="BO61" s="88">
        <f t="shared" si="71"/>
        <v>0</v>
      </c>
      <c r="BP61" s="102"/>
      <c r="BQ61" s="103"/>
      <c r="BR61" s="91">
        <f t="shared" si="72"/>
        <v>0</v>
      </c>
      <c r="BS61" s="104"/>
      <c r="BT61" s="105"/>
      <c r="BU61" s="106"/>
      <c r="BV61" s="106"/>
      <c r="BW61" s="88">
        <f t="shared" si="73"/>
        <v>0</v>
      </c>
      <c r="BX61" s="102"/>
      <c r="BY61" s="103"/>
      <c r="BZ61" s="91">
        <f t="shared" si="74"/>
        <v>0</v>
      </c>
      <c r="CA61" s="104"/>
      <c r="CB61" s="105"/>
      <c r="CC61" s="106"/>
      <c r="CD61" s="106"/>
      <c r="CE61" s="88">
        <f t="shared" si="75"/>
        <v>60</v>
      </c>
      <c r="CF61" s="102">
        <v>18</v>
      </c>
      <c r="CG61" s="103">
        <v>2</v>
      </c>
      <c r="CH61" s="91">
        <f t="shared" si="76"/>
        <v>40</v>
      </c>
      <c r="CI61" s="104">
        <v>26</v>
      </c>
      <c r="CJ61" s="105">
        <v>14</v>
      </c>
      <c r="CK61" s="106"/>
      <c r="CL61" s="107"/>
      <c r="CM61" s="227"/>
      <c r="CN61" s="97"/>
      <c r="CO61" s="29">
        <v>60</v>
      </c>
      <c r="CP61" s="29"/>
      <c r="CQ61" s="29">
        <v>40</v>
      </c>
    </row>
    <row r="62" spans="1:119" s="6" customFormat="1" ht="15">
      <c r="A62" s="3" t="s">
        <v>306</v>
      </c>
      <c r="B62" s="4" t="s">
        <v>307</v>
      </c>
      <c r="C62" s="101"/>
      <c r="D62" s="101"/>
      <c r="E62" s="101">
        <v>8</v>
      </c>
      <c r="F62" s="101"/>
      <c r="G62" s="245"/>
      <c r="H62" s="246">
        <f t="shared" si="58"/>
        <v>57</v>
      </c>
      <c r="I62" s="255">
        <f t="shared" si="59"/>
        <v>17</v>
      </c>
      <c r="J62" s="130">
        <f t="shared" si="60"/>
        <v>2</v>
      </c>
      <c r="K62" s="256">
        <f t="shared" si="61"/>
        <v>38</v>
      </c>
      <c r="L62" s="257">
        <f t="shared" si="62"/>
        <v>26</v>
      </c>
      <c r="M62" s="258">
        <f t="shared" si="63"/>
        <v>12</v>
      </c>
      <c r="N62" s="251">
        <f t="shared" si="64"/>
        <v>0</v>
      </c>
      <c r="O62" s="251">
        <f t="shared" si="65"/>
        <v>0</v>
      </c>
      <c r="P62" s="225"/>
      <c r="Q62" s="261"/>
      <c r="R62" s="202"/>
      <c r="S62" s="201">
        <f t="shared" si="33"/>
        <v>0</v>
      </c>
      <c r="T62" s="201">
        <f t="shared" si="34"/>
        <v>0</v>
      </c>
      <c r="U62" s="201">
        <f t="shared" si="35"/>
        <v>0</v>
      </c>
      <c r="V62" s="201">
        <f t="shared" si="36"/>
        <v>0</v>
      </c>
      <c r="W62" s="201">
        <f t="shared" si="37"/>
        <v>0</v>
      </c>
      <c r="X62" s="201">
        <f t="shared" si="38"/>
        <v>38</v>
      </c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254"/>
      <c r="AQ62" s="88">
        <f t="shared" si="66"/>
        <v>0</v>
      </c>
      <c r="AR62" s="102"/>
      <c r="AS62" s="103"/>
      <c r="AT62" s="91">
        <f t="shared" si="67"/>
        <v>0</v>
      </c>
      <c r="AU62" s="104"/>
      <c r="AV62" s="105"/>
      <c r="AW62" s="106"/>
      <c r="AX62" s="106"/>
      <c r="AY62" s="88">
        <f t="shared" si="77"/>
        <v>0</v>
      </c>
      <c r="AZ62" s="102"/>
      <c r="BA62" s="103"/>
      <c r="BB62" s="91">
        <f t="shared" si="68"/>
        <v>0</v>
      </c>
      <c r="BC62" s="104"/>
      <c r="BD62" s="105"/>
      <c r="BE62" s="106"/>
      <c r="BF62" s="106"/>
      <c r="BG62" s="88">
        <f t="shared" si="69"/>
        <v>0</v>
      </c>
      <c r="BH62" s="102"/>
      <c r="BI62" s="103"/>
      <c r="BJ62" s="91">
        <f t="shared" si="70"/>
        <v>0</v>
      </c>
      <c r="BK62" s="104"/>
      <c r="BL62" s="105"/>
      <c r="BM62" s="106"/>
      <c r="BN62" s="106"/>
      <c r="BO62" s="88">
        <f t="shared" si="71"/>
        <v>0</v>
      </c>
      <c r="BP62" s="102"/>
      <c r="BQ62" s="103"/>
      <c r="BR62" s="91">
        <f t="shared" si="72"/>
        <v>0</v>
      </c>
      <c r="BS62" s="104"/>
      <c r="BT62" s="105"/>
      <c r="BU62" s="106"/>
      <c r="BV62" s="106"/>
      <c r="BW62" s="88">
        <f t="shared" si="73"/>
        <v>0</v>
      </c>
      <c r="BX62" s="102"/>
      <c r="BY62" s="103"/>
      <c r="BZ62" s="91">
        <f t="shared" si="74"/>
        <v>0</v>
      </c>
      <c r="CA62" s="104"/>
      <c r="CB62" s="105"/>
      <c r="CC62" s="106"/>
      <c r="CD62" s="106"/>
      <c r="CE62" s="88">
        <f t="shared" si="75"/>
        <v>57</v>
      </c>
      <c r="CF62" s="102">
        <v>17</v>
      </c>
      <c r="CG62" s="103">
        <v>2</v>
      </c>
      <c r="CH62" s="91">
        <f t="shared" si="76"/>
        <v>38</v>
      </c>
      <c r="CI62" s="104">
        <v>26</v>
      </c>
      <c r="CJ62" s="105">
        <v>12</v>
      </c>
      <c r="CK62" s="106"/>
      <c r="CL62" s="107"/>
      <c r="CM62" s="227"/>
      <c r="CN62" s="97"/>
      <c r="CO62" s="29">
        <v>57</v>
      </c>
      <c r="CP62" s="29"/>
      <c r="CQ62" s="29">
        <v>38</v>
      </c>
    </row>
    <row r="63" spans="1:119" s="6" customFormat="1" ht="25.5">
      <c r="A63" s="3" t="s">
        <v>308</v>
      </c>
      <c r="B63" s="4" t="s">
        <v>309</v>
      </c>
      <c r="C63" s="101"/>
      <c r="D63" s="101"/>
      <c r="E63" s="101">
        <v>4</v>
      </c>
      <c r="F63" s="101"/>
      <c r="G63" s="245"/>
      <c r="H63" s="263">
        <f t="shared" si="58"/>
        <v>51</v>
      </c>
      <c r="I63" s="264">
        <f t="shared" si="59"/>
        <v>15</v>
      </c>
      <c r="J63" s="265">
        <f t="shared" si="60"/>
        <v>2</v>
      </c>
      <c r="K63" s="266">
        <f t="shared" si="61"/>
        <v>34</v>
      </c>
      <c r="L63" s="267">
        <f t="shared" si="62"/>
        <v>18</v>
      </c>
      <c r="M63" s="268">
        <f t="shared" si="63"/>
        <v>16</v>
      </c>
      <c r="N63" s="251">
        <f t="shared" si="64"/>
        <v>0</v>
      </c>
      <c r="O63" s="251">
        <f t="shared" si="65"/>
        <v>0</v>
      </c>
      <c r="P63" s="269"/>
      <c r="Q63" s="270"/>
      <c r="R63" s="231"/>
      <c r="S63" s="230">
        <f t="shared" si="33"/>
        <v>0</v>
      </c>
      <c r="T63" s="230">
        <f t="shared" si="34"/>
        <v>34</v>
      </c>
      <c r="U63" s="230">
        <f t="shared" si="35"/>
        <v>0</v>
      </c>
      <c r="V63" s="230">
        <f t="shared" si="36"/>
        <v>0</v>
      </c>
      <c r="W63" s="230">
        <f t="shared" si="37"/>
        <v>0</v>
      </c>
      <c r="X63" s="230">
        <f t="shared" si="38"/>
        <v>0</v>
      </c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254"/>
      <c r="AQ63" s="88">
        <f t="shared" si="66"/>
        <v>0</v>
      </c>
      <c r="AR63" s="102"/>
      <c r="AS63" s="103"/>
      <c r="AT63" s="91">
        <f t="shared" si="67"/>
        <v>0</v>
      </c>
      <c r="AU63" s="104"/>
      <c r="AV63" s="105"/>
      <c r="AW63" s="106"/>
      <c r="AX63" s="106"/>
      <c r="AY63" s="88">
        <f t="shared" si="77"/>
        <v>51</v>
      </c>
      <c r="AZ63" s="102">
        <v>15</v>
      </c>
      <c r="BA63" s="103">
        <v>2</v>
      </c>
      <c r="BB63" s="91">
        <f t="shared" si="68"/>
        <v>34</v>
      </c>
      <c r="BC63" s="104">
        <v>18</v>
      </c>
      <c r="BD63" s="105">
        <v>16</v>
      </c>
      <c r="BE63" s="106"/>
      <c r="BF63" s="106"/>
      <c r="BG63" s="88">
        <f t="shared" si="69"/>
        <v>0</v>
      </c>
      <c r="BH63" s="102"/>
      <c r="BI63" s="103"/>
      <c r="BJ63" s="91"/>
      <c r="BK63" s="104"/>
      <c r="BL63" s="105"/>
      <c r="BM63" s="106"/>
      <c r="BN63" s="106"/>
      <c r="BO63" s="88">
        <f t="shared" si="71"/>
        <v>0</v>
      </c>
      <c r="BP63" s="102"/>
      <c r="BQ63" s="103"/>
      <c r="BR63" s="91">
        <f t="shared" si="72"/>
        <v>0</v>
      </c>
      <c r="BS63" s="104"/>
      <c r="BT63" s="105"/>
      <c r="BU63" s="106"/>
      <c r="BV63" s="106"/>
      <c r="BW63" s="88">
        <f t="shared" si="73"/>
        <v>0</v>
      </c>
      <c r="BX63" s="102"/>
      <c r="BY63" s="103"/>
      <c r="BZ63" s="91">
        <f t="shared" si="74"/>
        <v>0</v>
      </c>
      <c r="CA63" s="104"/>
      <c r="CB63" s="105"/>
      <c r="CC63" s="106"/>
      <c r="CD63" s="106"/>
      <c r="CE63" s="88">
        <f t="shared" si="75"/>
        <v>0</v>
      </c>
      <c r="CF63" s="102"/>
      <c r="CG63" s="103"/>
      <c r="CH63" s="91">
        <f t="shared" si="76"/>
        <v>0</v>
      </c>
      <c r="CI63" s="104"/>
      <c r="CJ63" s="105"/>
      <c r="CK63" s="106"/>
      <c r="CL63" s="107"/>
      <c r="CM63" s="227"/>
      <c r="CN63" s="97"/>
      <c r="CO63" s="29">
        <v>51</v>
      </c>
      <c r="CP63" s="29"/>
      <c r="CQ63" s="29">
        <v>34</v>
      </c>
    </row>
    <row r="64" spans="1:119" s="58" customFormat="1" ht="15">
      <c r="A64" s="232" t="s">
        <v>310</v>
      </c>
      <c r="B64" s="233" t="s">
        <v>311</v>
      </c>
      <c r="C64" s="271">
        <f>SUM(C65,C72,C77)</f>
        <v>5</v>
      </c>
      <c r="D64" s="271">
        <f>SUM(D65,D72,D77)</f>
        <v>1</v>
      </c>
      <c r="E64" s="271">
        <f>SUM(E65,E72,E77)</f>
        <v>11</v>
      </c>
      <c r="F64" s="271">
        <f>SUM(F65,F72,F77)</f>
        <v>1</v>
      </c>
      <c r="G64" s="272">
        <f>SUM(G65,G72,G77)</f>
        <v>6</v>
      </c>
      <c r="H64" s="273">
        <f t="shared" si="58"/>
        <v>2079</v>
      </c>
      <c r="I64" s="274">
        <f>SUM(AR64,AZ64,BH64,BP64,BX64,CF64)</f>
        <v>605</v>
      </c>
      <c r="J64" s="273">
        <f t="shared" si="60"/>
        <v>88</v>
      </c>
      <c r="K64" s="273">
        <f t="shared" si="61"/>
        <v>1386</v>
      </c>
      <c r="L64" s="274">
        <f>SUM(AU64,BC64,BK64,BS64,CA64,CI64)</f>
        <v>590</v>
      </c>
      <c r="M64" s="273">
        <f t="shared" si="63"/>
        <v>796</v>
      </c>
      <c r="N64" s="275">
        <f t="shared" si="64"/>
        <v>0</v>
      </c>
      <c r="O64" s="237">
        <f t="shared" si="65"/>
        <v>0</v>
      </c>
      <c r="P64" s="239">
        <f>SUM(P65,P72,P77)</f>
        <v>0</v>
      </c>
      <c r="Q64" s="237"/>
      <c r="R64" s="237"/>
      <c r="S64" s="239">
        <f t="shared" ref="S64:X64" si="78">SUM(S65,S72,S77)</f>
        <v>256</v>
      </c>
      <c r="T64" s="237">
        <f t="shared" si="78"/>
        <v>294</v>
      </c>
      <c r="U64" s="239">
        <f t="shared" si="78"/>
        <v>120</v>
      </c>
      <c r="V64" s="237">
        <f t="shared" si="78"/>
        <v>314</v>
      </c>
      <c r="W64" s="239">
        <f t="shared" si="78"/>
        <v>156</v>
      </c>
      <c r="X64" s="237">
        <f t="shared" si="78"/>
        <v>246</v>
      </c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76"/>
      <c r="AQ64" s="241">
        <f t="shared" ref="AQ64:BV64" si="79">SUM(AQ65,AQ72,AQ77)</f>
        <v>384</v>
      </c>
      <c r="AR64" s="243">
        <f t="shared" si="79"/>
        <v>114</v>
      </c>
      <c r="AS64" s="241">
        <f t="shared" si="79"/>
        <v>14</v>
      </c>
      <c r="AT64" s="241">
        <f t="shared" si="79"/>
        <v>256</v>
      </c>
      <c r="AU64" s="243">
        <f t="shared" si="79"/>
        <v>110</v>
      </c>
      <c r="AV64" s="243">
        <f t="shared" si="79"/>
        <v>146</v>
      </c>
      <c r="AW64" s="241">
        <f t="shared" si="79"/>
        <v>0</v>
      </c>
      <c r="AX64" s="241">
        <f t="shared" si="79"/>
        <v>0</v>
      </c>
      <c r="AY64" s="241">
        <f t="shared" si="79"/>
        <v>441</v>
      </c>
      <c r="AZ64" s="243">
        <f t="shared" si="79"/>
        <v>131</v>
      </c>
      <c r="BA64" s="241">
        <f t="shared" si="79"/>
        <v>16</v>
      </c>
      <c r="BB64" s="241">
        <f t="shared" si="79"/>
        <v>294</v>
      </c>
      <c r="BC64" s="243">
        <f t="shared" si="79"/>
        <v>116</v>
      </c>
      <c r="BD64" s="243">
        <f t="shared" si="79"/>
        <v>178</v>
      </c>
      <c r="BE64" s="241">
        <f t="shared" si="79"/>
        <v>0</v>
      </c>
      <c r="BF64" s="241">
        <f t="shared" si="79"/>
        <v>0</v>
      </c>
      <c r="BG64" s="241">
        <f t="shared" si="79"/>
        <v>180</v>
      </c>
      <c r="BH64" s="243">
        <f t="shared" si="79"/>
        <v>48</v>
      </c>
      <c r="BI64" s="241">
        <f t="shared" si="79"/>
        <v>12</v>
      </c>
      <c r="BJ64" s="241">
        <f t="shared" si="79"/>
        <v>120</v>
      </c>
      <c r="BK64" s="243">
        <f t="shared" si="79"/>
        <v>64</v>
      </c>
      <c r="BL64" s="243">
        <f t="shared" si="79"/>
        <v>56</v>
      </c>
      <c r="BM64" s="241">
        <f t="shared" si="79"/>
        <v>0</v>
      </c>
      <c r="BN64" s="241">
        <f t="shared" si="79"/>
        <v>0</v>
      </c>
      <c r="BO64" s="241">
        <f t="shared" si="79"/>
        <v>469</v>
      </c>
      <c r="BP64" s="243">
        <f t="shared" si="79"/>
        <v>139</v>
      </c>
      <c r="BQ64" s="241">
        <f t="shared" si="79"/>
        <v>16</v>
      </c>
      <c r="BR64" s="241">
        <f t="shared" si="79"/>
        <v>314</v>
      </c>
      <c r="BS64" s="243">
        <f t="shared" si="79"/>
        <v>146</v>
      </c>
      <c r="BT64" s="243">
        <f t="shared" si="79"/>
        <v>168</v>
      </c>
      <c r="BU64" s="241">
        <f t="shared" si="79"/>
        <v>0</v>
      </c>
      <c r="BV64" s="241">
        <f t="shared" si="79"/>
        <v>0</v>
      </c>
      <c r="BW64" s="241">
        <f t="shared" ref="BW64:CQ64" si="80">SUM(BW65,BW72,BW77)</f>
        <v>236</v>
      </c>
      <c r="BX64" s="243">
        <f t="shared" si="80"/>
        <v>66</v>
      </c>
      <c r="BY64" s="241">
        <f t="shared" si="80"/>
        <v>14</v>
      </c>
      <c r="BZ64" s="241">
        <f t="shared" si="80"/>
        <v>156</v>
      </c>
      <c r="CA64" s="243">
        <f t="shared" si="80"/>
        <v>72</v>
      </c>
      <c r="CB64" s="243">
        <f t="shared" si="80"/>
        <v>84</v>
      </c>
      <c r="CC64" s="241">
        <f t="shared" si="80"/>
        <v>0</v>
      </c>
      <c r="CD64" s="241">
        <f t="shared" si="80"/>
        <v>0</v>
      </c>
      <c r="CE64" s="241">
        <f t="shared" si="80"/>
        <v>369</v>
      </c>
      <c r="CF64" s="243">
        <f t="shared" si="80"/>
        <v>107</v>
      </c>
      <c r="CG64" s="241">
        <f t="shared" si="80"/>
        <v>16</v>
      </c>
      <c r="CH64" s="241">
        <f t="shared" si="80"/>
        <v>246</v>
      </c>
      <c r="CI64" s="243">
        <f t="shared" si="80"/>
        <v>82</v>
      </c>
      <c r="CJ64" s="243">
        <f t="shared" si="80"/>
        <v>164</v>
      </c>
      <c r="CK64" s="241">
        <f t="shared" si="80"/>
        <v>0</v>
      </c>
      <c r="CL64" s="243">
        <f t="shared" si="80"/>
        <v>0</v>
      </c>
      <c r="CM64" s="57">
        <f t="shared" si="80"/>
        <v>0</v>
      </c>
      <c r="CN64" s="242">
        <f t="shared" si="80"/>
        <v>1458</v>
      </c>
      <c r="CO64" s="242">
        <f t="shared" si="80"/>
        <v>147</v>
      </c>
      <c r="CP64" s="242">
        <f t="shared" si="80"/>
        <v>1282</v>
      </c>
      <c r="CQ64" s="242">
        <f t="shared" si="80"/>
        <v>98</v>
      </c>
    </row>
    <row r="65" spans="1:229" s="58" customFormat="1" ht="38.25">
      <c r="A65" s="277" t="s">
        <v>312</v>
      </c>
      <c r="B65" s="278" t="s">
        <v>313</v>
      </c>
      <c r="C65" s="279">
        <f>COUNTA(C66:C71)</f>
        <v>3</v>
      </c>
      <c r="D65" s="279">
        <f>COUNTA(D66:D71)</f>
        <v>0</v>
      </c>
      <c r="E65" s="279">
        <f>COUNTA(E66:E71)</f>
        <v>5</v>
      </c>
      <c r="F65" s="280">
        <f>COUNTA(F66:F71)</f>
        <v>0</v>
      </c>
      <c r="G65" s="281">
        <f>COUNTA(G66:G71)</f>
        <v>4</v>
      </c>
      <c r="H65" s="282">
        <f t="shared" si="58"/>
        <v>1313</v>
      </c>
      <c r="I65" s="283">
        <f>SUM(AR65,AZ65,BH65,BP65,BX65,CF65)</f>
        <v>397</v>
      </c>
      <c r="J65" s="284">
        <f t="shared" si="60"/>
        <v>42</v>
      </c>
      <c r="K65" s="282">
        <f t="shared" si="61"/>
        <v>874</v>
      </c>
      <c r="L65" s="283">
        <f>SUM(AU65,BC65,BK65,BS65,CA65,CI65)</f>
        <v>334</v>
      </c>
      <c r="M65" s="282">
        <f t="shared" si="63"/>
        <v>540</v>
      </c>
      <c r="N65" s="282">
        <f t="shared" si="64"/>
        <v>0</v>
      </c>
      <c r="O65" s="282">
        <f t="shared" si="65"/>
        <v>0</v>
      </c>
      <c r="P65" s="284">
        <f>SUM(P66:P68)</f>
        <v>0</v>
      </c>
      <c r="Q65" s="282"/>
      <c r="R65" s="282"/>
      <c r="S65" s="284">
        <f>SUM(AT65)</f>
        <v>192</v>
      </c>
      <c r="T65" s="282">
        <f>SUM(BB65)</f>
        <v>226</v>
      </c>
      <c r="U65" s="284">
        <f>SUM(BJ65)</f>
        <v>80</v>
      </c>
      <c r="V65" s="282">
        <f>SUM(BR65)</f>
        <v>182</v>
      </c>
      <c r="W65" s="284">
        <f>SUM(BZ65)</f>
        <v>52</v>
      </c>
      <c r="X65" s="282">
        <f>SUM(CH65)</f>
        <v>142</v>
      </c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6"/>
      <c r="AQ65" s="287">
        <f t="shared" ref="AQ65:BV65" si="81">SUM(AQ66:AQ68)</f>
        <v>288</v>
      </c>
      <c r="AR65" s="288">
        <f t="shared" si="81"/>
        <v>88</v>
      </c>
      <c r="AS65" s="287">
        <f t="shared" si="81"/>
        <v>8</v>
      </c>
      <c r="AT65" s="287">
        <f t="shared" si="81"/>
        <v>192</v>
      </c>
      <c r="AU65" s="288">
        <f t="shared" si="81"/>
        <v>78</v>
      </c>
      <c r="AV65" s="288">
        <f t="shared" si="81"/>
        <v>114</v>
      </c>
      <c r="AW65" s="287">
        <f t="shared" si="81"/>
        <v>0</v>
      </c>
      <c r="AX65" s="289">
        <f t="shared" si="81"/>
        <v>0</v>
      </c>
      <c r="AY65" s="287">
        <f t="shared" si="81"/>
        <v>339</v>
      </c>
      <c r="AZ65" s="288">
        <f t="shared" si="81"/>
        <v>103</v>
      </c>
      <c r="BA65" s="287">
        <f t="shared" si="81"/>
        <v>10</v>
      </c>
      <c r="BB65" s="287">
        <f t="shared" si="81"/>
        <v>226</v>
      </c>
      <c r="BC65" s="288">
        <f t="shared" si="81"/>
        <v>82</v>
      </c>
      <c r="BD65" s="288">
        <f t="shared" si="81"/>
        <v>144</v>
      </c>
      <c r="BE65" s="287">
        <f t="shared" si="81"/>
        <v>0</v>
      </c>
      <c r="BF65" s="289">
        <f t="shared" si="81"/>
        <v>0</v>
      </c>
      <c r="BG65" s="287">
        <f t="shared" si="81"/>
        <v>120</v>
      </c>
      <c r="BH65" s="288">
        <f t="shared" si="81"/>
        <v>34</v>
      </c>
      <c r="BI65" s="287">
        <f t="shared" si="81"/>
        <v>6</v>
      </c>
      <c r="BJ65" s="287">
        <f t="shared" si="81"/>
        <v>80</v>
      </c>
      <c r="BK65" s="288">
        <f t="shared" si="81"/>
        <v>44</v>
      </c>
      <c r="BL65" s="288">
        <f t="shared" si="81"/>
        <v>36</v>
      </c>
      <c r="BM65" s="287">
        <f t="shared" si="81"/>
        <v>0</v>
      </c>
      <c r="BN65" s="289">
        <f t="shared" si="81"/>
        <v>0</v>
      </c>
      <c r="BO65" s="287">
        <f t="shared" si="81"/>
        <v>273</v>
      </c>
      <c r="BP65" s="288">
        <f t="shared" si="81"/>
        <v>83</v>
      </c>
      <c r="BQ65" s="287">
        <f t="shared" si="81"/>
        <v>8</v>
      </c>
      <c r="BR65" s="287">
        <f t="shared" si="81"/>
        <v>182</v>
      </c>
      <c r="BS65" s="288">
        <f t="shared" si="81"/>
        <v>80</v>
      </c>
      <c r="BT65" s="288">
        <f t="shared" si="81"/>
        <v>102</v>
      </c>
      <c r="BU65" s="287">
        <f t="shared" si="81"/>
        <v>0</v>
      </c>
      <c r="BV65" s="289">
        <f t="shared" si="81"/>
        <v>0</v>
      </c>
      <c r="BW65" s="287">
        <f t="shared" ref="BW65:CQ65" si="82">SUM(BW66:BW68)</f>
        <v>80</v>
      </c>
      <c r="BX65" s="288">
        <f t="shared" si="82"/>
        <v>24</v>
      </c>
      <c r="BY65" s="287">
        <f t="shared" si="82"/>
        <v>4</v>
      </c>
      <c r="BZ65" s="287">
        <f t="shared" si="82"/>
        <v>52</v>
      </c>
      <c r="CA65" s="288">
        <f t="shared" si="82"/>
        <v>20</v>
      </c>
      <c r="CB65" s="288">
        <f t="shared" si="82"/>
        <v>32</v>
      </c>
      <c r="CC65" s="287">
        <f t="shared" si="82"/>
        <v>0</v>
      </c>
      <c r="CD65" s="289">
        <f t="shared" si="82"/>
        <v>0</v>
      </c>
      <c r="CE65" s="287">
        <f t="shared" si="82"/>
        <v>213</v>
      </c>
      <c r="CF65" s="288">
        <f t="shared" si="82"/>
        <v>65</v>
      </c>
      <c r="CG65" s="287">
        <f t="shared" si="82"/>
        <v>6</v>
      </c>
      <c r="CH65" s="287">
        <f t="shared" si="82"/>
        <v>142</v>
      </c>
      <c r="CI65" s="288">
        <f t="shared" si="82"/>
        <v>30</v>
      </c>
      <c r="CJ65" s="288">
        <f t="shared" si="82"/>
        <v>112</v>
      </c>
      <c r="CK65" s="287">
        <f t="shared" si="82"/>
        <v>0</v>
      </c>
      <c r="CL65" s="289">
        <f t="shared" si="82"/>
        <v>0</v>
      </c>
      <c r="CM65" s="290">
        <f t="shared" si="82"/>
        <v>0</v>
      </c>
      <c r="CN65" s="291">
        <f t="shared" si="82"/>
        <v>828</v>
      </c>
      <c r="CO65" s="287">
        <f t="shared" si="82"/>
        <v>9</v>
      </c>
      <c r="CP65" s="287">
        <f t="shared" si="82"/>
        <v>862</v>
      </c>
      <c r="CQ65" s="287">
        <f t="shared" si="82"/>
        <v>6</v>
      </c>
    </row>
    <row r="66" spans="1:229" s="6" customFormat="1" ht="63.75">
      <c r="A66" s="194" t="s">
        <v>314</v>
      </c>
      <c r="B66" s="128" t="s">
        <v>315</v>
      </c>
      <c r="C66" s="292"/>
      <c r="D66" s="292"/>
      <c r="E66" s="292" t="s">
        <v>316</v>
      </c>
      <c r="F66" s="293"/>
      <c r="G66" s="4"/>
      <c r="H66" s="294">
        <f>SUM(AQ66,AY66,BG66,BO66,BW66,CE66)</f>
        <v>833</v>
      </c>
      <c r="I66" s="295">
        <f>SUM(AR66,AZ66,BH66,BP66,BX66,CF66)</f>
        <v>253</v>
      </c>
      <c r="J66" s="296">
        <f>SUM(AS66,BA66,BI66,BQ66,BY66,CG66)</f>
        <v>26</v>
      </c>
      <c r="K66" s="297">
        <f>SUM(L66:M66)</f>
        <v>554</v>
      </c>
      <c r="L66" s="298">
        <f>SUM(AU66,BC66,BK66,BS66,CA66,CI66)</f>
        <v>172</v>
      </c>
      <c r="M66" s="299">
        <f t="shared" si="63"/>
        <v>382</v>
      </c>
      <c r="N66" s="300">
        <f t="shared" si="64"/>
        <v>0</v>
      </c>
      <c r="O66" s="300">
        <f t="shared" si="65"/>
        <v>0</v>
      </c>
      <c r="P66" s="301"/>
      <c r="Q66" s="259"/>
      <c r="R66" s="259"/>
      <c r="S66" s="201">
        <f>SUM(AT66)</f>
        <v>96</v>
      </c>
      <c r="T66" s="201">
        <f>SUM(BB66)</f>
        <v>140</v>
      </c>
      <c r="U66" s="201">
        <f>SUM(BJ66)</f>
        <v>30</v>
      </c>
      <c r="V66" s="201">
        <f>SUM(BR66)</f>
        <v>94</v>
      </c>
      <c r="W66" s="201">
        <f>SUM(BZ66)</f>
        <v>52</v>
      </c>
      <c r="X66" s="202">
        <f>SUM(CH66)</f>
        <v>142</v>
      </c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254"/>
      <c r="AQ66" s="135">
        <f>SUM(AR66:AT66)</f>
        <v>144</v>
      </c>
      <c r="AR66" s="102">
        <v>44</v>
      </c>
      <c r="AS66" s="103">
        <v>4</v>
      </c>
      <c r="AT66" s="136">
        <f>SUM(AU66:AX66)</f>
        <v>96</v>
      </c>
      <c r="AU66" s="104">
        <v>30</v>
      </c>
      <c r="AV66" s="105">
        <v>66</v>
      </c>
      <c r="AW66" s="106"/>
      <c r="AX66" s="106"/>
      <c r="AY66" s="135">
        <f>SUM(AZ66:BB66)</f>
        <v>210</v>
      </c>
      <c r="AZ66" s="102">
        <v>64</v>
      </c>
      <c r="BA66" s="103">
        <v>6</v>
      </c>
      <c r="BB66" s="136">
        <f>SUM(BC66:BF66)</f>
        <v>140</v>
      </c>
      <c r="BC66" s="104">
        <v>46</v>
      </c>
      <c r="BD66" s="105">
        <v>94</v>
      </c>
      <c r="BE66" s="106"/>
      <c r="BF66" s="106"/>
      <c r="BG66" s="135">
        <f>SUM(BH66:BJ66)</f>
        <v>45</v>
      </c>
      <c r="BH66" s="102">
        <v>13</v>
      </c>
      <c r="BI66" s="103">
        <v>2</v>
      </c>
      <c r="BJ66" s="136">
        <f>SUM(BK66:BN66)</f>
        <v>30</v>
      </c>
      <c r="BK66" s="104">
        <v>10</v>
      </c>
      <c r="BL66" s="105">
        <v>20</v>
      </c>
      <c r="BM66" s="106"/>
      <c r="BN66" s="106"/>
      <c r="BO66" s="135">
        <f>SUM(BP66:BR66)</f>
        <v>141</v>
      </c>
      <c r="BP66" s="102">
        <v>43</v>
      </c>
      <c r="BQ66" s="103">
        <v>4</v>
      </c>
      <c r="BR66" s="136">
        <f>SUM(BS66:BV66)</f>
        <v>94</v>
      </c>
      <c r="BS66" s="104">
        <v>36</v>
      </c>
      <c r="BT66" s="105">
        <v>58</v>
      </c>
      <c r="BU66" s="106"/>
      <c r="BV66" s="106"/>
      <c r="BW66" s="135">
        <f>SUM(BX66:BZ66)</f>
        <v>80</v>
      </c>
      <c r="BX66" s="102">
        <v>24</v>
      </c>
      <c r="BY66" s="103">
        <v>4</v>
      </c>
      <c r="BZ66" s="136">
        <f>SUM(CA66:CB66)</f>
        <v>52</v>
      </c>
      <c r="CA66" s="104">
        <v>20</v>
      </c>
      <c r="CB66" s="105">
        <v>32</v>
      </c>
      <c r="CC66" s="106"/>
      <c r="CD66" s="106"/>
      <c r="CE66" s="135">
        <f>SUM(CF66:CH66)</f>
        <v>213</v>
      </c>
      <c r="CF66" s="102">
        <v>65</v>
      </c>
      <c r="CG66" s="103">
        <v>6</v>
      </c>
      <c r="CH66" s="136">
        <f>SUM(CI66:CL66)</f>
        <v>142</v>
      </c>
      <c r="CI66" s="104">
        <v>30</v>
      </c>
      <c r="CJ66" s="105">
        <v>112</v>
      </c>
      <c r="CK66" s="106"/>
      <c r="CL66" s="107"/>
      <c r="CM66" s="227"/>
      <c r="CN66" s="97">
        <v>828</v>
      </c>
      <c r="CO66" s="29">
        <v>9</v>
      </c>
      <c r="CP66" s="29">
        <v>552</v>
      </c>
      <c r="CQ66" s="29">
        <v>6</v>
      </c>
    </row>
    <row r="67" spans="1:229" s="6" customFormat="1" ht="38.25">
      <c r="A67" s="3" t="s">
        <v>317</v>
      </c>
      <c r="B67" s="4" t="s">
        <v>318</v>
      </c>
      <c r="C67" s="220">
        <v>6</v>
      </c>
      <c r="D67" s="220"/>
      <c r="E67" s="220">
        <v>4</v>
      </c>
      <c r="F67" s="220"/>
      <c r="G67" s="302">
        <v>3.5</v>
      </c>
      <c r="H67" s="294">
        <f t="shared" ref="H67:H68" si="83">SUM(AQ67,AY67,BG67,BO67,BW67,CE67)</f>
        <v>228</v>
      </c>
      <c r="I67" s="295">
        <f>SUM(AR67,AZ67,BH67,BP67,BX67,CF67)</f>
        <v>68</v>
      </c>
      <c r="J67" s="296">
        <f>SUM(AS67,BA67,BI67,BQ67,BY67,CG67)</f>
        <v>8</v>
      </c>
      <c r="K67" s="297">
        <f>SUM(L67:M67)</f>
        <v>152</v>
      </c>
      <c r="L67" s="298">
        <f>SUM(AU67,BC67,BK67,BS67,CA67,CI67)</f>
        <v>92</v>
      </c>
      <c r="M67" s="299">
        <f t="shared" si="63"/>
        <v>60</v>
      </c>
      <c r="N67" s="300">
        <f t="shared" si="64"/>
        <v>0</v>
      </c>
      <c r="O67" s="300">
        <f t="shared" si="65"/>
        <v>0</v>
      </c>
      <c r="P67" s="301"/>
      <c r="Q67" s="259"/>
      <c r="R67" s="259"/>
      <c r="S67" s="201">
        <f>SUM(AT67)</f>
        <v>48</v>
      </c>
      <c r="T67" s="201">
        <f>SUM(BB67)</f>
        <v>34</v>
      </c>
      <c r="U67" s="201">
        <f>SUM(BJ67)</f>
        <v>26</v>
      </c>
      <c r="V67" s="201">
        <f>SUM(BR67)</f>
        <v>44</v>
      </c>
      <c r="W67" s="201">
        <f>SUM(BZ67)</f>
        <v>0</v>
      </c>
      <c r="X67" s="202">
        <f>SUM(CH67)</f>
        <v>0</v>
      </c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254"/>
      <c r="AQ67" s="135">
        <f t="shared" ref="AQ67:AQ68" si="84">SUM(AR67:AT67)</f>
        <v>72</v>
      </c>
      <c r="AR67" s="102">
        <v>22</v>
      </c>
      <c r="AS67" s="103">
        <v>2</v>
      </c>
      <c r="AT67" s="136">
        <f>SUM(AU67:AX67)</f>
        <v>48</v>
      </c>
      <c r="AU67" s="104">
        <v>32</v>
      </c>
      <c r="AV67" s="105">
        <v>16</v>
      </c>
      <c r="AW67" s="106"/>
      <c r="AX67" s="106"/>
      <c r="AY67" s="135">
        <f t="shared" ref="AY67:AY68" si="85">SUM(AZ67:BB67)</f>
        <v>51</v>
      </c>
      <c r="AZ67" s="102">
        <v>15</v>
      </c>
      <c r="BA67" s="103">
        <v>2</v>
      </c>
      <c r="BB67" s="136">
        <f>SUM(BC67:BF67)</f>
        <v>34</v>
      </c>
      <c r="BC67" s="104">
        <v>18</v>
      </c>
      <c r="BD67" s="105">
        <v>16</v>
      </c>
      <c r="BE67" s="106"/>
      <c r="BF67" s="106"/>
      <c r="BG67" s="135">
        <f t="shared" ref="BG67:BG68" si="86">SUM(BH67:BJ67)</f>
        <v>39</v>
      </c>
      <c r="BH67" s="102">
        <v>11</v>
      </c>
      <c r="BI67" s="103">
        <v>2</v>
      </c>
      <c r="BJ67" s="136">
        <f>SUM(BK67:BN67)</f>
        <v>26</v>
      </c>
      <c r="BK67" s="104">
        <v>20</v>
      </c>
      <c r="BL67" s="105">
        <v>6</v>
      </c>
      <c r="BM67" s="106"/>
      <c r="BN67" s="106"/>
      <c r="BO67" s="135">
        <f t="shared" ref="BO67:BO68" si="87">SUM(BP67:BR67)</f>
        <v>66</v>
      </c>
      <c r="BP67" s="102">
        <v>20</v>
      </c>
      <c r="BQ67" s="103">
        <v>2</v>
      </c>
      <c r="BR67" s="136">
        <f>SUM(BS67:BV67)</f>
        <v>44</v>
      </c>
      <c r="BS67" s="104">
        <v>22</v>
      </c>
      <c r="BT67" s="105">
        <v>22</v>
      </c>
      <c r="BU67" s="106"/>
      <c r="BV67" s="106"/>
      <c r="BW67" s="135">
        <f t="shared" ref="BW67:BW68" si="88">SUM(BX67:BZ67)</f>
        <v>0</v>
      </c>
      <c r="BX67" s="102"/>
      <c r="BY67" s="103"/>
      <c r="BZ67" s="136">
        <f>SUM(CA67:CD67)</f>
        <v>0</v>
      </c>
      <c r="CA67" s="104"/>
      <c r="CB67" s="105"/>
      <c r="CC67" s="106"/>
      <c r="CD67" s="106"/>
      <c r="CE67" s="135">
        <f>SUM(CF67:CH67)</f>
        <v>0</v>
      </c>
      <c r="CF67" s="102"/>
      <c r="CG67" s="103"/>
      <c r="CH67" s="136">
        <f>SUM(CI67:CL67)</f>
        <v>0</v>
      </c>
      <c r="CI67" s="104"/>
      <c r="CJ67" s="105"/>
      <c r="CK67" s="106"/>
      <c r="CL67" s="107"/>
      <c r="CM67" s="227"/>
      <c r="CN67" s="97"/>
      <c r="CO67" s="29"/>
      <c r="CP67" s="29">
        <v>150</v>
      </c>
      <c r="CQ67" s="29"/>
    </row>
    <row r="68" spans="1:229" s="6" customFormat="1" ht="19.5" customHeight="1">
      <c r="A68" s="3">
        <v>16</v>
      </c>
      <c r="B68" s="4" t="s">
        <v>319</v>
      </c>
      <c r="C68" s="220">
        <v>6</v>
      </c>
      <c r="D68" s="220"/>
      <c r="E68" s="220">
        <v>5</v>
      </c>
      <c r="F68" s="220"/>
      <c r="G68" s="302">
        <v>3.4</v>
      </c>
      <c r="H68" s="294">
        <f t="shared" si="83"/>
        <v>252</v>
      </c>
      <c r="I68" s="295">
        <f>SUM(AR68,AZ68,BH68,BP68,BX68,CF68)</f>
        <v>76</v>
      </c>
      <c r="J68" s="296">
        <f>SUM(AS68,BA68,BI68,BQ68,BY68,CG68)</f>
        <v>8</v>
      </c>
      <c r="K68" s="297">
        <f>SUM(L68:M68)</f>
        <v>168</v>
      </c>
      <c r="L68" s="298">
        <f>SUM(AU68,BC68,BK68,BS68,CA68,CI68)</f>
        <v>70</v>
      </c>
      <c r="M68" s="299">
        <f t="shared" si="63"/>
        <v>98</v>
      </c>
      <c r="N68" s="300">
        <f t="shared" si="64"/>
        <v>0</v>
      </c>
      <c r="O68" s="300">
        <f t="shared" si="65"/>
        <v>0</v>
      </c>
      <c r="P68" s="304"/>
      <c r="Q68" s="305"/>
      <c r="R68" s="305"/>
      <c r="S68" s="201">
        <f>SUM(AT68)</f>
        <v>48</v>
      </c>
      <c r="T68" s="201">
        <f>SUM(BB68)</f>
        <v>52</v>
      </c>
      <c r="U68" s="201">
        <f>SUM(BJ68)</f>
        <v>24</v>
      </c>
      <c r="V68" s="201">
        <f>SUM(BR68)</f>
        <v>44</v>
      </c>
      <c r="W68" s="201">
        <f>SUM(BZ68)</f>
        <v>0</v>
      </c>
      <c r="X68" s="202">
        <f>SUM(CH68)</f>
        <v>0</v>
      </c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306"/>
      <c r="AQ68" s="135">
        <f t="shared" si="84"/>
        <v>72</v>
      </c>
      <c r="AR68" s="114">
        <v>22</v>
      </c>
      <c r="AS68" s="115">
        <v>2</v>
      </c>
      <c r="AT68" s="136">
        <f>SUM(AU68:AX68)</f>
        <v>48</v>
      </c>
      <c r="AU68" s="116">
        <v>16</v>
      </c>
      <c r="AV68" s="117">
        <v>32</v>
      </c>
      <c r="AW68" s="118"/>
      <c r="AX68" s="118"/>
      <c r="AY68" s="135">
        <f t="shared" si="85"/>
        <v>78</v>
      </c>
      <c r="AZ68" s="114">
        <v>24</v>
      </c>
      <c r="BA68" s="115">
        <v>2</v>
      </c>
      <c r="BB68" s="136">
        <f>SUM(BC68:BF68)</f>
        <v>52</v>
      </c>
      <c r="BC68" s="116">
        <v>18</v>
      </c>
      <c r="BD68" s="117">
        <v>34</v>
      </c>
      <c r="BE68" s="118"/>
      <c r="BF68" s="118"/>
      <c r="BG68" s="135">
        <f t="shared" si="86"/>
        <v>36</v>
      </c>
      <c r="BH68" s="114">
        <v>10</v>
      </c>
      <c r="BI68" s="115">
        <v>2</v>
      </c>
      <c r="BJ68" s="136">
        <f>SUM(BK68:BN68)</f>
        <v>24</v>
      </c>
      <c r="BK68" s="116">
        <v>14</v>
      </c>
      <c r="BL68" s="117">
        <v>10</v>
      </c>
      <c r="BM68" s="118"/>
      <c r="BN68" s="118"/>
      <c r="BO68" s="135">
        <f t="shared" si="87"/>
        <v>66</v>
      </c>
      <c r="BP68" s="114">
        <v>20</v>
      </c>
      <c r="BQ68" s="115">
        <v>2</v>
      </c>
      <c r="BR68" s="136">
        <f>SUM(BS68:BV68)</f>
        <v>44</v>
      </c>
      <c r="BS68" s="116">
        <v>22</v>
      </c>
      <c r="BT68" s="117">
        <v>22</v>
      </c>
      <c r="BU68" s="118"/>
      <c r="BV68" s="118"/>
      <c r="BW68" s="135">
        <f t="shared" si="88"/>
        <v>0</v>
      </c>
      <c r="BX68" s="114"/>
      <c r="BY68" s="115"/>
      <c r="BZ68" s="136">
        <f>SUM(CA68:CD68)</f>
        <v>0</v>
      </c>
      <c r="CA68" s="116"/>
      <c r="CB68" s="117"/>
      <c r="CC68" s="118"/>
      <c r="CD68" s="118"/>
      <c r="CE68" s="135">
        <f>SUM(CF68:CH68)</f>
        <v>0</v>
      </c>
      <c r="CF68" s="114"/>
      <c r="CG68" s="115"/>
      <c r="CH68" s="136">
        <f>SUM(CI68:CL68)</f>
        <v>0</v>
      </c>
      <c r="CI68" s="116"/>
      <c r="CJ68" s="117"/>
      <c r="CK68" s="118"/>
      <c r="CL68" s="119"/>
      <c r="CM68" s="262"/>
      <c r="CN68" s="138"/>
      <c r="CO68" s="139"/>
      <c r="CP68" s="139">
        <v>160</v>
      </c>
      <c r="CQ68" s="139"/>
    </row>
    <row r="69" spans="1:229" s="6" customFormat="1" ht="15">
      <c r="A69" s="3" t="s">
        <v>320</v>
      </c>
      <c r="B69" s="4" t="s">
        <v>133</v>
      </c>
      <c r="C69" s="220"/>
      <c r="D69" s="220"/>
      <c r="E69" s="220">
        <v>4</v>
      </c>
      <c r="F69" s="220"/>
      <c r="G69" s="307" t="s">
        <v>321</v>
      </c>
      <c r="H69" s="308" t="s">
        <v>322</v>
      </c>
      <c r="I69" s="309" t="s">
        <v>323</v>
      </c>
      <c r="J69" s="310"/>
      <c r="K69" s="310">
        <v>72</v>
      </c>
      <c r="L69" s="308" t="s">
        <v>324</v>
      </c>
      <c r="M69" s="518">
        <v>2</v>
      </c>
      <c r="N69" s="518"/>
      <c r="O69" s="311"/>
      <c r="P69" s="312"/>
      <c r="Q69" s="311"/>
      <c r="R69" s="311"/>
      <c r="S69" s="311"/>
      <c r="T69" s="311">
        <v>72</v>
      </c>
      <c r="U69" s="311"/>
      <c r="V69" s="311"/>
      <c r="W69" s="311"/>
      <c r="X69" s="312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4"/>
      <c r="AQ69" s="313"/>
      <c r="AR69" s="315"/>
      <c r="AS69" s="316"/>
      <c r="AT69" s="313"/>
      <c r="AU69" s="315"/>
      <c r="AV69" s="313"/>
      <c r="AW69" s="313"/>
      <c r="AX69" s="313"/>
      <c r="AY69" s="313"/>
      <c r="AZ69" s="315"/>
      <c r="BA69" s="316"/>
      <c r="BB69" s="313"/>
      <c r="BC69" s="315"/>
      <c r="BD69" s="313"/>
      <c r="BE69" s="313"/>
      <c r="BF69" s="313"/>
      <c r="BG69" s="313"/>
      <c r="BH69" s="315"/>
      <c r="BI69" s="316"/>
      <c r="BJ69" s="313"/>
      <c r="BK69" s="315"/>
      <c r="BL69" s="313"/>
      <c r="BM69" s="313"/>
      <c r="BN69" s="313"/>
      <c r="BO69" s="313"/>
      <c r="BP69" s="315"/>
      <c r="BQ69" s="316"/>
      <c r="BR69" s="313"/>
      <c r="BS69" s="315"/>
      <c r="BT69" s="313"/>
      <c r="BU69" s="313"/>
      <c r="BV69" s="313"/>
      <c r="BW69" s="313"/>
      <c r="BX69" s="315"/>
      <c r="BY69" s="316"/>
      <c r="BZ69" s="313"/>
      <c r="CA69" s="315"/>
      <c r="CB69" s="313"/>
      <c r="CC69" s="313"/>
      <c r="CD69" s="313"/>
      <c r="CE69" s="313"/>
      <c r="CF69" s="315"/>
      <c r="CG69" s="316"/>
      <c r="CH69" s="313"/>
      <c r="CI69" s="315"/>
      <c r="CJ69" s="313"/>
      <c r="CK69" s="313"/>
      <c r="CL69" s="316"/>
      <c r="CM69" s="227"/>
      <c r="CN69" s="317"/>
      <c r="CO69" s="318"/>
      <c r="CP69" s="318"/>
      <c r="CQ69" s="318"/>
    </row>
    <row r="70" spans="1:229" s="6" customFormat="1" ht="25.5">
      <c r="A70" s="3" t="s">
        <v>325</v>
      </c>
      <c r="B70" s="4" t="s">
        <v>326</v>
      </c>
      <c r="C70" s="220"/>
      <c r="D70" s="220"/>
      <c r="E70" s="220">
        <v>5.7</v>
      </c>
      <c r="F70" s="220"/>
      <c r="G70" s="319" t="s">
        <v>321</v>
      </c>
      <c r="H70" s="308" t="s">
        <v>322</v>
      </c>
      <c r="I70" s="309" t="s">
        <v>323</v>
      </c>
      <c r="J70" s="310"/>
      <c r="K70" s="308">
        <v>144</v>
      </c>
      <c r="L70" s="308" t="s">
        <v>324</v>
      </c>
      <c r="M70" s="518">
        <v>4</v>
      </c>
      <c r="N70" s="518"/>
      <c r="O70" s="311"/>
      <c r="P70" s="311"/>
      <c r="Q70" s="311"/>
      <c r="R70" s="311"/>
      <c r="S70" s="311"/>
      <c r="T70" s="311"/>
      <c r="U70" s="311">
        <v>72</v>
      </c>
      <c r="V70" s="311"/>
      <c r="W70" s="311">
        <v>72</v>
      </c>
      <c r="X70" s="312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4"/>
      <c r="AQ70" s="313"/>
      <c r="AR70" s="315"/>
      <c r="AS70" s="316"/>
      <c r="AT70" s="313"/>
      <c r="AU70" s="315"/>
      <c r="AV70" s="313"/>
      <c r="AW70" s="313"/>
      <c r="AX70" s="313"/>
      <c r="AY70" s="313"/>
      <c r="AZ70" s="315"/>
      <c r="BA70" s="316"/>
      <c r="BB70" s="313"/>
      <c r="BC70" s="315"/>
      <c r="BD70" s="313"/>
      <c r="BE70" s="313"/>
      <c r="BF70" s="313"/>
      <c r="BG70" s="313"/>
      <c r="BH70" s="315"/>
      <c r="BI70" s="316">
        <v>12</v>
      </c>
      <c r="BJ70" s="313">
        <v>216</v>
      </c>
      <c r="BK70" s="315"/>
      <c r="BL70" s="313">
        <v>216</v>
      </c>
      <c r="BM70" s="313"/>
      <c r="BN70" s="313"/>
      <c r="BO70" s="313"/>
      <c r="BP70" s="315"/>
      <c r="BQ70" s="316"/>
      <c r="BR70" s="313"/>
      <c r="BS70" s="315"/>
      <c r="BT70" s="313"/>
      <c r="BU70" s="313"/>
      <c r="BV70" s="313"/>
      <c r="BW70" s="313"/>
      <c r="BX70" s="315"/>
      <c r="BY70" s="316"/>
      <c r="BZ70" s="313"/>
      <c r="CA70" s="315"/>
      <c r="CB70" s="313"/>
      <c r="CC70" s="313"/>
      <c r="CD70" s="313"/>
      <c r="CE70" s="313"/>
      <c r="CF70" s="315"/>
      <c r="CG70" s="316"/>
      <c r="CH70" s="313"/>
      <c r="CI70" s="315"/>
      <c r="CJ70" s="313"/>
      <c r="CK70" s="313"/>
      <c r="CL70" s="316"/>
      <c r="CM70" s="227"/>
      <c r="CN70" s="317"/>
      <c r="CO70" s="318"/>
      <c r="CP70" s="318"/>
      <c r="CQ70" s="318"/>
    </row>
    <row r="71" spans="1:229" s="6" customFormat="1" ht="15">
      <c r="A71" s="320" t="s">
        <v>327</v>
      </c>
      <c r="B71" s="321" t="s">
        <v>328</v>
      </c>
      <c r="C71" s="322">
        <v>8</v>
      </c>
      <c r="D71" s="322"/>
      <c r="E71" s="322"/>
      <c r="F71" s="322"/>
      <c r="G71" s="3"/>
      <c r="H71" s="323"/>
      <c r="I71" s="324"/>
      <c r="J71" s="324"/>
      <c r="K71" s="324"/>
      <c r="L71" s="324"/>
      <c r="M71" s="324"/>
      <c r="N71" s="324"/>
      <c r="O71" s="324"/>
      <c r="P71" s="325"/>
      <c r="Q71" s="15"/>
      <c r="R71" s="15"/>
      <c r="S71" s="13"/>
      <c r="T71" s="13"/>
      <c r="U71" s="13"/>
      <c r="V71" s="13"/>
      <c r="W71" s="13"/>
      <c r="X71" s="326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327"/>
      <c r="AQ71" s="132"/>
      <c r="AR71" s="328"/>
      <c r="AS71" s="106"/>
      <c r="AT71" s="132"/>
      <c r="AU71" s="106"/>
      <c r="AV71" s="106"/>
      <c r="AW71" s="106"/>
      <c r="AX71" s="106"/>
      <c r="AY71" s="132"/>
      <c r="AZ71" s="106"/>
      <c r="BA71" s="106"/>
      <c r="BB71" s="132"/>
      <c r="BC71" s="106"/>
      <c r="BD71" s="106"/>
      <c r="BE71" s="106"/>
      <c r="BF71" s="106"/>
      <c r="BG71" s="132"/>
      <c r="BH71" s="106"/>
      <c r="BI71" s="106"/>
      <c r="BJ71" s="132"/>
      <c r="BK71" s="106"/>
      <c r="BL71" s="106"/>
      <c r="BM71" s="106"/>
      <c r="BN71" s="106"/>
      <c r="BO71" s="132"/>
      <c r="BP71" s="106"/>
      <c r="BQ71" s="106"/>
      <c r="BR71" s="132"/>
      <c r="BS71" s="106"/>
      <c r="BT71" s="106"/>
      <c r="BU71" s="106"/>
      <c r="BV71" s="106"/>
      <c r="BW71" s="132"/>
      <c r="BX71" s="106"/>
      <c r="BY71" s="106"/>
      <c r="BZ71" s="132"/>
      <c r="CA71" s="106"/>
      <c r="CB71" s="106"/>
      <c r="CC71" s="106"/>
      <c r="CD71" s="106"/>
      <c r="CE71" s="132"/>
      <c r="CF71" s="106"/>
      <c r="CG71" s="106"/>
      <c r="CH71" s="132"/>
      <c r="CI71" s="106"/>
      <c r="CJ71" s="106"/>
      <c r="CK71" s="106"/>
      <c r="CL71" s="107"/>
      <c r="CM71" s="5"/>
      <c r="CN71" s="329"/>
      <c r="CO71" s="330"/>
      <c r="CP71" s="330"/>
      <c r="CQ71" s="330"/>
    </row>
    <row r="72" spans="1:229" s="58" customFormat="1" ht="63.75">
      <c r="A72" s="277" t="s">
        <v>329</v>
      </c>
      <c r="B72" s="278" t="s">
        <v>330</v>
      </c>
      <c r="C72" s="279">
        <f>COUNTA(C73:C76)</f>
        <v>1</v>
      </c>
      <c r="D72" s="279">
        <f>COUNTA(D73:D76)</f>
        <v>1</v>
      </c>
      <c r="E72" s="279">
        <f>COUNTA(E73:E76)</f>
        <v>3</v>
      </c>
      <c r="F72" s="279">
        <f>COUNTA(F73:F76)</f>
        <v>1</v>
      </c>
      <c r="G72" s="331">
        <f>COUNTA(G73:G76)</f>
        <v>1</v>
      </c>
      <c r="H72" s="332">
        <f t="shared" ref="H72:O72" si="89">SUM(AQ72,AY72,BG72,BO72,BW72,CE72)</f>
        <v>546</v>
      </c>
      <c r="I72" s="333">
        <f t="shared" si="89"/>
        <v>146</v>
      </c>
      <c r="J72" s="332">
        <f t="shared" si="89"/>
        <v>36</v>
      </c>
      <c r="K72" s="332">
        <f t="shared" si="89"/>
        <v>364</v>
      </c>
      <c r="L72" s="333">
        <f t="shared" si="89"/>
        <v>182</v>
      </c>
      <c r="M72" s="332">
        <f t="shared" si="89"/>
        <v>182</v>
      </c>
      <c r="N72" s="332">
        <f t="shared" si="89"/>
        <v>0</v>
      </c>
      <c r="O72" s="332">
        <f t="shared" si="89"/>
        <v>0</v>
      </c>
      <c r="P72" s="509">
        <f>SUM(P73:P76)</f>
        <v>0</v>
      </c>
      <c r="Q72" s="511"/>
      <c r="R72" s="511" t="s">
        <v>331</v>
      </c>
      <c r="S72" s="510">
        <f>SUM(AT72)</f>
        <v>64</v>
      </c>
      <c r="T72" s="334">
        <f>SUM(BB72)</f>
        <v>68</v>
      </c>
      <c r="U72" s="334">
        <f>SUM(BJ72)</f>
        <v>40</v>
      </c>
      <c r="V72" s="334">
        <f>SUM(BR72)</f>
        <v>88</v>
      </c>
      <c r="W72" s="334">
        <f>SUM(BZ72)</f>
        <v>52</v>
      </c>
      <c r="X72" s="335">
        <f>SUM(CH72)</f>
        <v>52</v>
      </c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254"/>
      <c r="AQ72" s="287">
        <f t="shared" ref="AQ72:BV72" si="90">SUM(AQ73)</f>
        <v>96</v>
      </c>
      <c r="AR72" s="288">
        <f t="shared" si="90"/>
        <v>26</v>
      </c>
      <c r="AS72" s="287">
        <f t="shared" si="90"/>
        <v>6</v>
      </c>
      <c r="AT72" s="287">
        <f t="shared" si="90"/>
        <v>64</v>
      </c>
      <c r="AU72" s="288">
        <f t="shared" si="90"/>
        <v>32</v>
      </c>
      <c r="AV72" s="288">
        <f t="shared" si="90"/>
        <v>32</v>
      </c>
      <c r="AW72" s="287">
        <f t="shared" si="90"/>
        <v>0</v>
      </c>
      <c r="AX72" s="289">
        <f t="shared" si="90"/>
        <v>0</v>
      </c>
      <c r="AY72" s="287">
        <f t="shared" si="90"/>
        <v>102</v>
      </c>
      <c r="AZ72" s="288">
        <f t="shared" si="90"/>
        <v>28</v>
      </c>
      <c r="BA72" s="287">
        <f t="shared" si="90"/>
        <v>6</v>
      </c>
      <c r="BB72" s="287">
        <f t="shared" si="90"/>
        <v>68</v>
      </c>
      <c r="BC72" s="288">
        <f t="shared" si="90"/>
        <v>34</v>
      </c>
      <c r="BD72" s="288">
        <f t="shared" si="90"/>
        <v>34</v>
      </c>
      <c r="BE72" s="287">
        <f t="shared" si="90"/>
        <v>0</v>
      </c>
      <c r="BF72" s="289">
        <f t="shared" si="90"/>
        <v>0</v>
      </c>
      <c r="BG72" s="287">
        <f t="shared" si="90"/>
        <v>60</v>
      </c>
      <c r="BH72" s="288">
        <f t="shared" si="90"/>
        <v>14</v>
      </c>
      <c r="BI72" s="287">
        <f t="shared" si="90"/>
        <v>6</v>
      </c>
      <c r="BJ72" s="287">
        <f t="shared" si="90"/>
        <v>40</v>
      </c>
      <c r="BK72" s="288">
        <f t="shared" si="90"/>
        <v>20</v>
      </c>
      <c r="BL72" s="288">
        <f t="shared" si="90"/>
        <v>20</v>
      </c>
      <c r="BM72" s="287">
        <f t="shared" si="90"/>
        <v>0</v>
      </c>
      <c r="BN72" s="289">
        <f t="shared" si="90"/>
        <v>0</v>
      </c>
      <c r="BO72" s="287">
        <f t="shared" si="90"/>
        <v>132</v>
      </c>
      <c r="BP72" s="288">
        <f t="shared" si="90"/>
        <v>38</v>
      </c>
      <c r="BQ72" s="287">
        <f t="shared" si="90"/>
        <v>6</v>
      </c>
      <c r="BR72" s="287">
        <f t="shared" si="90"/>
        <v>88</v>
      </c>
      <c r="BS72" s="288">
        <f t="shared" si="90"/>
        <v>44</v>
      </c>
      <c r="BT72" s="288">
        <f t="shared" si="90"/>
        <v>44</v>
      </c>
      <c r="BU72" s="287">
        <f t="shared" si="90"/>
        <v>0</v>
      </c>
      <c r="BV72" s="289">
        <f t="shared" si="90"/>
        <v>0</v>
      </c>
      <c r="BW72" s="287">
        <f t="shared" ref="BW72:CQ72" si="91">SUM(BW73)</f>
        <v>78</v>
      </c>
      <c r="BX72" s="288">
        <f t="shared" si="91"/>
        <v>20</v>
      </c>
      <c r="BY72" s="287">
        <f t="shared" si="91"/>
        <v>6</v>
      </c>
      <c r="BZ72" s="287">
        <f t="shared" si="91"/>
        <v>52</v>
      </c>
      <c r="CA72" s="288">
        <f t="shared" si="91"/>
        <v>26</v>
      </c>
      <c r="CB72" s="288">
        <f t="shared" si="91"/>
        <v>26</v>
      </c>
      <c r="CC72" s="287">
        <f t="shared" si="91"/>
        <v>0</v>
      </c>
      <c r="CD72" s="289">
        <f t="shared" si="91"/>
        <v>0</v>
      </c>
      <c r="CE72" s="287">
        <f t="shared" si="91"/>
        <v>78</v>
      </c>
      <c r="CF72" s="288">
        <f t="shared" si="91"/>
        <v>20</v>
      </c>
      <c r="CG72" s="287">
        <f t="shared" si="91"/>
        <v>6</v>
      </c>
      <c r="CH72" s="287">
        <f t="shared" si="91"/>
        <v>52</v>
      </c>
      <c r="CI72" s="288">
        <f t="shared" si="91"/>
        <v>26</v>
      </c>
      <c r="CJ72" s="336">
        <f t="shared" si="91"/>
        <v>26</v>
      </c>
      <c r="CK72" s="287">
        <f t="shared" si="91"/>
        <v>0</v>
      </c>
      <c r="CL72" s="289">
        <f t="shared" si="91"/>
        <v>0</v>
      </c>
      <c r="CM72" s="290">
        <f t="shared" si="91"/>
        <v>0</v>
      </c>
      <c r="CN72" s="291">
        <f t="shared" si="91"/>
        <v>450</v>
      </c>
      <c r="CO72" s="287">
        <f t="shared" si="91"/>
        <v>96</v>
      </c>
      <c r="CP72" s="287">
        <f t="shared" si="91"/>
        <v>300</v>
      </c>
      <c r="CQ72" s="287">
        <f t="shared" si="91"/>
        <v>64</v>
      </c>
    </row>
    <row r="73" spans="1:229" s="6" customFormat="1" ht="51">
      <c r="A73" s="194" t="s">
        <v>332</v>
      </c>
      <c r="B73" s="128" t="s">
        <v>333</v>
      </c>
      <c r="C73" s="292"/>
      <c r="D73" s="292">
        <v>4</v>
      </c>
      <c r="E73" s="292">
        <v>6.7</v>
      </c>
      <c r="F73" s="292">
        <v>7</v>
      </c>
      <c r="G73" s="337" t="s">
        <v>334</v>
      </c>
      <c r="H73" s="303">
        <f>SUM(AQ73,AY73,BG73,BO73,BW73,CE73)</f>
        <v>546</v>
      </c>
      <c r="I73" s="338">
        <f>SUM(AR73,AZ73,BH73,BP73,BX73,CF73)</f>
        <v>146</v>
      </c>
      <c r="J73" s="339">
        <f>SUM(AS73,BA73,BI73,BQ73,BY73,CG73)</f>
        <v>36</v>
      </c>
      <c r="K73" s="340">
        <f>SUM(L73:M73)</f>
        <v>364</v>
      </c>
      <c r="L73" s="341">
        <f>SUM(AU73,BC73,BK73,BS73,CA73,CI73)</f>
        <v>182</v>
      </c>
      <c r="M73" s="342">
        <f>SUM(AV73,BD73,BL73,BT73,CB73,CJ73)</f>
        <v>182</v>
      </c>
      <c r="N73" s="343">
        <f>SUM(AW73,BE73,BM73,BU73,CC73,CK73)</f>
        <v>0</v>
      </c>
      <c r="O73" s="343">
        <f>SUM(AX73,BF73,BN73,BV73,CD73,CL73)</f>
        <v>0</v>
      </c>
      <c r="P73" s="344"/>
      <c r="Q73" s="212"/>
      <c r="R73" s="212"/>
      <c r="S73" s="212">
        <f>SUM(AT73)</f>
        <v>64</v>
      </c>
      <c r="T73" s="212">
        <f>SUM(BB73)</f>
        <v>68</v>
      </c>
      <c r="U73" s="212">
        <f>SUM(BJ73)</f>
        <v>40</v>
      </c>
      <c r="V73" s="212">
        <f>SUM(BR73)</f>
        <v>88</v>
      </c>
      <c r="W73" s="212">
        <f>SUM(BZ73)</f>
        <v>52</v>
      </c>
      <c r="X73" s="345">
        <f>SUM(CH73)</f>
        <v>52</v>
      </c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7"/>
      <c r="AQ73" s="135">
        <f>SUM(AR73:AT73)</f>
        <v>96</v>
      </c>
      <c r="AR73" s="348">
        <v>26</v>
      </c>
      <c r="AS73" s="349">
        <v>6</v>
      </c>
      <c r="AT73" s="136">
        <f>SUM(AU73:AX73)</f>
        <v>64</v>
      </c>
      <c r="AU73" s="350">
        <v>32</v>
      </c>
      <c r="AV73" s="351">
        <v>32</v>
      </c>
      <c r="AW73" s="352"/>
      <c r="AX73" s="352"/>
      <c r="AY73" s="135">
        <f>SUM(AZ73:BB73)</f>
        <v>102</v>
      </c>
      <c r="AZ73" s="348">
        <v>28</v>
      </c>
      <c r="BA73" s="349">
        <v>6</v>
      </c>
      <c r="BB73" s="136">
        <f>SUM(BC73:BF73)</f>
        <v>68</v>
      </c>
      <c r="BC73" s="350">
        <v>34</v>
      </c>
      <c r="BD73" s="351">
        <v>34</v>
      </c>
      <c r="BE73" s="352"/>
      <c r="BF73" s="352"/>
      <c r="BG73" s="135">
        <f>SUM(BH73:BJ73)</f>
        <v>60</v>
      </c>
      <c r="BH73" s="348">
        <v>14</v>
      </c>
      <c r="BI73" s="349">
        <v>6</v>
      </c>
      <c r="BJ73" s="136">
        <f>SUM(BK73:BN73)</f>
        <v>40</v>
      </c>
      <c r="BK73" s="350">
        <v>20</v>
      </c>
      <c r="BL73" s="351">
        <v>20</v>
      </c>
      <c r="BM73" s="352"/>
      <c r="BN73" s="352"/>
      <c r="BO73" s="135">
        <f>SUM(BP73:BR73)</f>
        <v>132</v>
      </c>
      <c r="BP73" s="348">
        <v>38</v>
      </c>
      <c r="BQ73" s="349">
        <v>6</v>
      </c>
      <c r="BR73" s="136">
        <f>SUM(BS73:BV73)</f>
        <v>88</v>
      </c>
      <c r="BS73" s="350">
        <v>44</v>
      </c>
      <c r="BT73" s="351">
        <v>44</v>
      </c>
      <c r="BU73" s="352"/>
      <c r="BV73" s="352"/>
      <c r="BW73" s="135">
        <f>SUM(BX73:BZ73)</f>
        <v>78</v>
      </c>
      <c r="BX73" s="348">
        <v>20</v>
      </c>
      <c r="BY73" s="349">
        <v>6</v>
      </c>
      <c r="BZ73" s="136">
        <f>SUM(CA73:CD73)</f>
        <v>52</v>
      </c>
      <c r="CA73" s="350">
        <v>26</v>
      </c>
      <c r="CB73" s="351">
        <v>26</v>
      </c>
      <c r="CC73" s="352"/>
      <c r="CD73" s="352"/>
      <c r="CE73" s="135">
        <f>SUM(CF73:CH73)</f>
        <v>78</v>
      </c>
      <c r="CF73" s="348">
        <v>20</v>
      </c>
      <c r="CG73" s="349">
        <v>6</v>
      </c>
      <c r="CH73" s="136">
        <f>SUM(CI73:CL73)</f>
        <v>52</v>
      </c>
      <c r="CI73" s="350">
        <v>26</v>
      </c>
      <c r="CJ73" s="351">
        <v>26</v>
      </c>
      <c r="CK73" s="352"/>
      <c r="CL73" s="352"/>
      <c r="CM73" s="353"/>
      <c r="CN73" s="138">
        <v>450</v>
      </c>
      <c r="CO73" s="139">
        <v>96</v>
      </c>
      <c r="CP73" s="139">
        <v>300</v>
      </c>
      <c r="CQ73" s="139">
        <v>64</v>
      </c>
    </row>
    <row r="74" spans="1:229" s="6" customFormat="1" ht="15">
      <c r="A74" s="490" t="s">
        <v>516</v>
      </c>
      <c r="B74" s="503" t="s">
        <v>133</v>
      </c>
      <c r="C74" s="497"/>
      <c r="D74" s="497"/>
      <c r="E74" s="497">
        <v>4</v>
      </c>
      <c r="F74" s="497"/>
      <c r="G74" s="498"/>
      <c r="H74" s="499"/>
      <c r="I74" s="500"/>
      <c r="J74" s="501"/>
      <c r="K74" s="499">
        <v>36</v>
      </c>
      <c r="L74" s="354" t="s">
        <v>324</v>
      </c>
      <c r="M74" s="520">
        <v>1</v>
      </c>
      <c r="N74" s="521"/>
      <c r="O74" s="502"/>
      <c r="P74" s="502"/>
      <c r="Q74" s="492"/>
      <c r="R74" s="355"/>
      <c r="S74" s="355"/>
      <c r="T74" s="355">
        <v>36</v>
      </c>
      <c r="U74" s="355"/>
      <c r="V74" s="355"/>
      <c r="W74" s="355"/>
      <c r="X74" s="356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8"/>
      <c r="AQ74" s="357"/>
      <c r="AR74" s="359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357"/>
      <c r="BZ74" s="357"/>
      <c r="CA74" s="357"/>
      <c r="CB74" s="357"/>
      <c r="CC74" s="357"/>
      <c r="CD74" s="357"/>
      <c r="CE74" s="357"/>
      <c r="CF74" s="357"/>
      <c r="CG74" s="357"/>
      <c r="CH74" s="357"/>
      <c r="CI74" s="357"/>
      <c r="CJ74" s="357"/>
      <c r="CK74" s="357"/>
      <c r="CL74" s="360"/>
      <c r="CM74" s="361"/>
      <c r="CN74" s="362"/>
      <c r="CO74" s="363"/>
      <c r="CP74" s="363"/>
      <c r="CQ74" s="363"/>
    </row>
    <row r="75" spans="1:229" s="6" customFormat="1" ht="25.5">
      <c r="A75" s="490" t="s">
        <v>335</v>
      </c>
      <c r="B75" s="503" t="s">
        <v>326</v>
      </c>
      <c r="C75" s="497"/>
      <c r="D75" s="497"/>
      <c r="E75" s="497">
        <v>5.7</v>
      </c>
      <c r="F75" s="497"/>
      <c r="G75" s="498"/>
      <c r="H75" s="499"/>
      <c r="I75" s="500"/>
      <c r="J75" s="501"/>
      <c r="K75" s="499">
        <v>108</v>
      </c>
      <c r="L75" s="499" t="s">
        <v>324</v>
      </c>
      <c r="M75" s="522">
        <v>3</v>
      </c>
      <c r="N75" s="521"/>
      <c r="O75" s="502"/>
      <c r="P75" s="502"/>
      <c r="Q75" s="492"/>
      <c r="R75" s="355"/>
      <c r="S75" s="355"/>
      <c r="T75" s="355"/>
      <c r="U75" s="355">
        <v>72</v>
      </c>
      <c r="V75" s="355"/>
      <c r="W75" s="355">
        <v>36</v>
      </c>
      <c r="X75" s="356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7"/>
      <c r="AN75" s="357"/>
      <c r="AO75" s="357"/>
      <c r="AP75" s="358"/>
      <c r="AQ75" s="357"/>
      <c r="AR75" s="359"/>
      <c r="AS75" s="357"/>
      <c r="AT75" s="357"/>
      <c r="AU75" s="357"/>
      <c r="AV75" s="357"/>
      <c r="AW75" s="357"/>
      <c r="AX75" s="357"/>
      <c r="AY75" s="357"/>
      <c r="AZ75" s="357"/>
      <c r="BA75" s="357"/>
      <c r="BB75" s="357"/>
      <c r="BC75" s="357"/>
      <c r="BD75" s="357"/>
      <c r="BE75" s="357"/>
      <c r="BF75" s="357"/>
      <c r="BG75" s="357"/>
      <c r="BH75" s="357"/>
      <c r="BI75" s="357"/>
      <c r="BJ75" s="357"/>
      <c r="BK75" s="357"/>
      <c r="BL75" s="357"/>
      <c r="BM75" s="357"/>
      <c r="BN75" s="357"/>
      <c r="BO75" s="357"/>
      <c r="BP75" s="357"/>
      <c r="BQ75" s="357"/>
      <c r="BR75" s="357"/>
      <c r="BS75" s="357"/>
      <c r="BT75" s="357"/>
      <c r="BU75" s="357"/>
      <c r="BV75" s="357"/>
      <c r="BW75" s="357"/>
      <c r="BX75" s="357"/>
      <c r="BY75" s="357"/>
      <c r="BZ75" s="357"/>
      <c r="CA75" s="357"/>
      <c r="CB75" s="357"/>
      <c r="CC75" s="357"/>
      <c r="CD75" s="357"/>
      <c r="CE75" s="357"/>
      <c r="CF75" s="357"/>
      <c r="CG75" s="357"/>
      <c r="CH75" s="357"/>
      <c r="CI75" s="357"/>
      <c r="CJ75" s="357"/>
      <c r="CK75" s="357"/>
      <c r="CL75" s="360"/>
      <c r="CM75" s="361"/>
      <c r="CN75" s="362"/>
      <c r="CO75" s="363"/>
      <c r="CP75" s="363"/>
      <c r="CQ75" s="363"/>
    </row>
    <row r="76" spans="1:229" s="6" customFormat="1" ht="15">
      <c r="A76" s="364" t="s">
        <v>336</v>
      </c>
      <c r="B76" s="321" t="s">
        <v>328</v>
      </c>
      <c r="C76" s="493">
        <v>8</v>
      </c>
      <c r="D76" s="493"/>
      <c r="E76" s="493"/>
      <c r="F76" s="493"/>
      <c r="G76" s="365"/>
      <c r="H76" s="494"/>
      <c r="I76" s="495"/>
      <c r="J76" s="495"/>
      <c r="K76" s="495"/>
      <c r="L76" s="495"/>
      <c r="M76" s="495"/>
      <c r="N76" s="495"/>
      <c r="O76" s="495"/>
      <c r="P76" s="496"/>
      <c r="Q76" s="13"/>
      <c r="R76" s="13"/>
      <c r="S76" s="13"/>
      <c r="T76" s="13"/>
      <c r="U76" s="13"/>
      <c r="V76" s="13"/>
      <c r="W76" s="13"/>
      <c r="X76" s="326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327"/>
      <c r="AQ76" s="132"/>
      <c r="AR76" s="328"/>
      <c r="AS76" s="106"/>
      <c r="AT76" s="132"/>
      <c r="AU76" s="106"/>
      <c r="AV76" s="106"/>
      <c r="AW76" s="106"/>
      <c r="AX76" s="106"/>
      <c r="AY76" s="132"/>
      <c r="AZ76" s="106"/>
      <c r="BA76" s="106"/>
      <c r="BB76" s="132"/>
      <c r="BC76" s="106"/>
      <c r="BD76" s="106"/>
      <c r="BE76" s="106"/>
      <c r="BF76" s="106"/>
      <c r="BG76" s="132"/>
      <c r="BH76" s="106"/>
      <c r="BI76" s="106"/>
      <c r="BJ76" s="132"/>
      <c r="BK76" s="106"/>
      <c r="BL76" s="106"/>
      <c r="BM76" s="106"/>
      <c r="BN76" s="106"/>
      <c r="BO76" s="132"/>
      <c r="BP76" s="106"/>
      <c r="BQ76" s="106"/>
      <c r="BR76" s="132"/>
      <c r="BS76" s="106"/>
      <c r="BT76" s="106"/>
      <c r="BU76" s="106"/>
      <c r="BV76" s="106"/>
      <c r="BW76" s="132"/>
      <c r="BX76" s="106"/>
      <c r="BY76" s="106"/>
      <c r="BZ76" s="132"/>
      <c r="CA76" s="106"/>
      <c r="CB76" s="106"/>
      <c r="CC76" s="106"/>
      <c r="CD76" s="106"/>
      <c r="CE76" s="132"/>
      <c r="CF76" s="106"/>
      <c r="CG76" s="106"/>
      <c r="CH76" s="132"/>
      <c r="CI76" s="106"/>
      <c r="CJ76" s="106"/>
      <c r="CK76" s="106"/>
      <c r="CL76" s="107"/>
      <c r="CM76" s="5"/>
      <c r="CN76" s="329"/>
      <c r="CO76" s="330"/>
      <c r="CP76" s="330"/>
      <c r="CQ76" s="330"/>
    </row>
    <row r="77" spans="1:229" s="58" customFormat="1" ht="51">
      <c r="A77" s="277" t="s">
        <v>337</v>
      </c>
      <c r="B77" s="278" t="s">
        <v>338</v>
      </c>
      <c r="C77" s="366">
        <f>COUNTA(C78:C82)</f>
        <v>1</v>
      </c>
      <c r="D77" s="366">
        <f>COUNTA(D78:D82)</f>
        <v>0</v>
      </c>
      <c r="E77" s="366">
        <f>COUNTA(E78:E82)</f>
        <v>3</v>
      </c>
      <c r="F77" s="366">
        <f>COUNTA(F78:F82)</f>
        <v>0</v>
      </c>
      <c r="G77" s="366">
        <f>COUNTA(G78:G82)</f>
        <v>1</v>
      </c>
      <c r="H77" s="287">
        <f t="shared" ref="H77:O77" si="92">SUM(AQ77,AY77,BG77,BO77,BW77,CE77)</f>
        <v>220</v>
      </c>
      <c r="I77" s="367">
        <f t="shared" si="92"/>
        <v>62</v>
      </c>
      <c r="J77" s="368">
        <f t="shared" si="92"/>
        <v>10</v>
      </c>
      <c r="K77" s="287">
        <f t="shared" si="92"/>
        <v>148</v>
      </c>
      <c r="L77" s="367">
        <f t="shared" si="92"/>
        <v>74</v>
      </c>
      <c r="M77" s="368">
        <f t="shared" si="92"/>
        <v>74</v>
      </c>
      <c r="N77" s="368">
        <f t="shared" si="92"/>
        <v>0</v>
      </c>
      <c r="O77" s="368">
        <f t="shared" si="92"/>
        <v>0</v>
      </c>
      <c r="P77" s="368">
        <f>SUM(P78:P81)</f>
        <v>0</v>
      </c>
      <c r="Q77" s="282"/>
      <c r="R77" s="369"/>
      <c r="S77" s="282">
        <f>SUM(AT77)</f>
        <v>0</v>
      </c>
      <c r="T77" s="369">
        <f>SUM(BB77)</f>
        <v>0</v>
      </c>
      <c r="U77" s="370">
        <f>SUM(BJ77)</f>
        <v>0</v>
      </c>
      <c r="V77" s="282">
        <f>SUM(BR77)</f>
        <v>44</v>
      </c>
      <c r="W77" s="370">
        <f>SUM(BZ77)</f>
        <v>52</v>
      </c>
      <c r="X77" s="282">
        <f>SUM(CH77)</f>
        <v>52</v>
      </c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371"/>
      <c r="AQ77" s="287">
        <f t="shared" ref="AQ77:BV77" si="93">SUM(AQ78)</f>
        <v>0</v>
      </c>
      <c r="AR77" s="288">
        <f t="shared" si="93"/>
        <v>0</v>
      </c>
      <c r="AS77" s="287">
        <f t="shared" si="93"/>
        <v>0</v>
      </c>
      <c r="AT77" s="287">
        <f t="shared" si="93"/>
        <v>0</v>
      </c>
      <c r="AU77" s="288">
        <f t="shared" si="93"/>
        <v>0</v>
      </c>
      <c r="AV77" s="288">
        <f t="shared" si="93"/>
        <v>0</v>
      </c>
      <c r="AW77" s="287">
        <f t="shared" si="93"/>
        <v>0</v>
      </c>
      <c r="AX77" s="289">
        <f t="shared" si="93"/>
        <v>0</v>
      </c>
      <c r="AY77" s="287">
        <f t="shared" si="93"/>
        <v>0</v>
      </c>
      <c r="AZ77" s="288">
        <f t="shared" si="93"/>
        <v>0</v>
      </c>
      <c r="BA77" s="287">
        <f t="shared" si="93"/>
        <v>0</v>
      </c>
      <c r="BB77" s="287">
        <f t="shared" si="93"/>
        <v>0</v>
      </c>
      <c r="BC77" s="288">
        <f t="shared" si="93"/>
        <v>0</v>
      </c>
      <c r="BD77" s="288">
        <f t="shared" si="93"/>
        <v>0</v>
      </c>
      <c r="BE77" s="287">
        <f t="shared" si="93"/>
        <v>0</v>
      </c>
      <c r="BF77" s="289">
        <f t="shared" si="93"/>
        <v>0</v>
      </c>
      <c r="BG77" s="287">
        <f t="shared" si="93"/>
        <v>0</v>
      </c>
      <c r="BH77" s="288">
        <f t="shared" si="93"/>
        <v>0</v>
      </c>
      <c r="BI77" s="287">
        <f t="shared" si="93"/>
        <v>0</v>
      </c>
      <c r="BJ77" s="287">
        <f t="shared" si="93"/>
        <v>0</v>
      </c>
      <c r="BK77" s="288">
        <f t="shared" si="93"/>
        <v>0</v>
      </c>
      <c r="BL77" s="288">
        <f t="shared" si="93"/>
        <v>0</v>
      </c>
      <c r="BM77" s="287">
        <f t="shared" si="93"/>
        <v>0</v>
      </c>
      <c r="BN77" s="289">
        <f t="shared" si="93"/>
        <v>0</v>
      </c>
      <c r="BO77" s="287">
        <f t="shared" si="93"/>
        <v>64</v>
      </c>
      <c r="BP77" s="288">
        <f t="shared" si="93"/>
        <v>18</v>
      </c>
      <c r="BQ77" s="287">
        <f t="shared" si="93"/>
        <v>2</v>
      </c>
      <c r="BR77" s="287">
        <f t="shared" si="93"/>
        <v>44</v>
      </c>
      <c r="BS77" s="288">
        <f t="shared" si="93"/>
        <v>22</v>
      </c>
      <c r="BT77" s="288">
        <f t="shared" si="93"/>
        <v>22</v>
      </c>
      <c r="BU77" s="287">
        <f t="shared" si="93"/>
        <v>0</v>
      </c>
      <c r="BV77" s="289">
        <f t="shared" si="93"/>
        <v>0</v>
      </c>
      <c r="BW77" s="287">
        <f t="shared" ref="BW77:CQ77" si="94">SUM(BW78)</f>
        <v>78</v>
      </c>
      <c r="BX77" s="288">
        <f t="shared" si="94"/>
        <v>22</v>
      </c>
      <c r="BY77" s="287">
        <f t="shared" si="94"/>
        <v>4</v>
      </c>
      <c r="BZ77" s="287">
        <f t="shared" si="94"/>
        <v>52</v>
      </c>
      <c r="CA77" s="288">
        <f t="shared" si="94"/>
        <v>26</v>
      </c>
      <c r="CB77" s="288">
        <f t="shared" si="94"/>
        <v>26</v>
      </c>
      <c r="CC77" s="287">
        <f t="shared" si="94"/>
        <v>0</v>
      </c>
      <c r="CD77" s="289">
        <f t="shared" si="94"/>
        <v>0</v>
      </c>
      <c r="CE77" s="287">
        <f t="shared" si="94"/>
        <v>78</v>
      </c>
      <c r="CF77" s="288">
        <f t="shared" si="94"/>
        <v>22</v>
      </c>
      <c r="CG77" s="287">
        <f t="shared" si="94"/>
        <v>4</v>
      </c>
      <c r="CH77" s="287">
        <f t="shared" si="94"/>
        <v>52</v>
      </c>
      <c r="CI77" s="288">
        <f t="shared" si="94"/>
        <v>26</v>
      </c>
      <c r="CJ77" s="336">
        <f t="shared" si="94"/>
        <v>26</v>
      </c>
      <c r="CK77" s="287">
        <f t="shared" si="94"/>
        <v>0</v>
      </c>
      <c r="CL77" s="289">
        <f t="shared" si="94"/>
        <v>0</v>
      </c>
      <c r="CM77" s="290">
        <f t="shared" si="94"/>
        <v>0</v>
      </c>
      <c r="CN77" s="291">
        <f t="shared" si="94"/>
        <v>180</v>
      </c>
      <c r="CO77" s="287">
        <f t="shared" si="94"/>
        <v>42</v>
      </c>
      <c r="CP77" s="287">
        <f t="shared" si="94"/>
        <v>120</v>
      </c>
      <c r="CQ77" s="287">
        <f t="shared" si="94"/>
        <v>28</v>
      </c>
      <c r="CR77" s="372"/>
    </row>
    <row r="78" spans="1:229" s="211" customFormat="1" ht="51">
      <c r="A78" s="3" t="s">
        <v>339</v>
      </c>
      <c r="B78" s="121" t="s">
        <v>340</v>
      </c>
      <c r="C78" s="109"/>
      <c r="D78" s="109"/>
      <c r="E78" s="101">
        <v>7</v>
      </c>
      <c r="F78" s="101"/>
      <c r="G78" s="101">
        <v>6.8</v>
      </c>
      <c r="H78" s="303">
        <f>SUM(AQ78,AY78,BG78,BO78,BW78,CE78)</f>
        <v>220</v>
      </c>
      <c r="I78" s="373">
        <f>SUM(AR78,AZ78,BH78,BP78,BX78,CF78)</f>
        <v>62</v>
      </c>
      <c r="J78" s="374">
        <f>SUM(AS78,BA78,BI78,BQ78,BY78,CG78)</f>
        <v>10</v>
      </c>
      <c r="K78" s="375">
        <f>SUM(L78:M78)</f>
        <v>148</v>
      </c>
      <c r="L78" s="376">
        <f>SUM(AU78,BC78,BK78,BS78,CA78,CI78)</f>
        <v>74</v>
      </c>
      <c r="M78" s="377">
        <f>SUM(AV78,BD78,BL78,BT78,CB78,CJ78)</f>
        <v>74</v>
      </c>
      <c r="N78" s="269">
        <f>SUM(AW78,BE78,BM78,BU78,CC78,CK78)</f>
        <v>0</v>
      </c>
      <c r="O78" s="378">
        <f>SUM(AX78,BF78,BN78,BV78,CD78,CL78)</f>
        <v>0</v>
      </c>
      <c r="P78" s="378"/>
      <c r="Q78" s="201"/>
      <c r="R78" s="231"/>
      <c r="S78" s="230">
        <f>SUM(AT78)</f>
        <v>0</v>
      </c>
      <c r="T78" s="231">
        <f>SUM(BB78)</f>
        <v>0</v>
      </c>
      <c r="U78" s="230">
        <f>SUM(BJ78)</f>
        <v>0</v>
      </c>
      <c r="V78" s="231">
        <f>SUM(BR78)</f>
        <v>44</v>
      </c>
      <c r="W78" s="230">
        <f>SUM(BZ78)</f>
        <v>52</v>
      </c>
      <c r="X78" s="201">
        <f>SUM(CH78)</f>
        <v>52</v>
      </c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43"/>
      <c r="AM78" s="132"/>
      <c r="AN78" s="132"/>
      <c r="AO78" s="132"/>
      <c r="AP78" s="254"/>
      <c r="AQ78" s="135">
        <f>SUM(AR78:AT78)</f>
        <v>0</v>
      </c>
      <c r="AR78" s="102"/>
      <c r="AS78" s="103"/>
      <c r="AT78" s="136">
        <f>SUM(AU78:AX78)</f>
        <v>0</v>
      </c>
      <c r="AU78" s="104"/>
      <c r="AV78" s="105"/>
      <c r="AW78" s="106"/>
      <c r="AX78" s="106"/>
      <c r="AY78" s="135">
        <f>SUM(AZ78:BB78)</f>
        <v>0</v>
      </c>
      <c r="AZ78" s="102"/>
      <c r="BA78" s="103"/>
      <c r="BB78" s="136">
        <f>SUM(BC78:BF78)</f>
        <v>0</v>
      </c>
      <c r="BC78" s="104"/>
      <c r="BD78" s="105"/>
      <c r="BE78" s="106"/>
      <c r="BF78" s="106"/>
      <c r="BG78" s="135">
        <f>SUM(BH78:BJ78)</f>
        <v>0</v>
      </c>
      <c r="BH78" s="102"/>
      <c r="BI78" s="103"/>
      <c r="BJ78" s="136">
        <f>SUM(BK78:BN78)</f>
        <v>0</v>
      </c>
      <c r="BK78" s="104"/>
      <c r="BL78" s="105"/>
      <c r="BM78" s="106"/>
      <c r="BN78" s="106"/>
      <c r="BO78" s="135">
        <f>SUM(BP78:BR78)</f>
        <v>64</v>
      </c>
      <c r="BP78" s="102">
        <v>18</v>
      </c>
      <c r="BQ78" s="103">
        <v>2</v>
      </c>
      <c r="BR78" s="136">
        <f>SUM(BS78:BV78)</f>
        <v>44</v>
      </c>
      <c r="BS78" s="104">
        <v>22</v>
      </c>
      <c r="BT78" s="105">
        <v>22</v>
      </c>
      <c r="BU78" s="106"/>
      <c r="BV78" s="106"/>
      <c r="BW78" s="135">
        <f>SUM(BX78:BZ78)</f>
        <v>78</v>
      </c>
      <c r="BX78" s="102">
        <v>22</v>
      </c>
      <c r="BY78" s="103">
        <v>4</v>
      </c>
      <c r="BZ78" s="136">
        <f>SUM(CA78:CD78)</f>
        <v>52</v>
      </c>
      <c r="CA78" s="104">
        <v>26</v>
      </c>
      <c r="CB78" s="105">
        <v>26</v>
      </c>
      <c r="CC78" s="106"/>
      <c r="CD78" s="106"/>
      <c r="CE78" s="135">
        <f>SUM(CF78:CH78)</f>
        <v>78</v>
      </c>
      <c r="CF78" s="102">
        <v>22</v>
      </c>
      <c r="CG78" s="103">
        <v>4</v>
      </c>
      <c r="CH78" s="136">
        <f>SUM(CI78:CL78)</f>
        <v>52</v>
      </c>
      <c r="CI78" s="104">
        <v>26</v>
      </c>
      <c r="CJ78" s="105">
        <v>26</v>
      </c>
      <c r="CK78" s="106"/>
      <c r="CL78" s="107"/>
      <c r="CM78" s="227"/>
      <c r="CN78" s="97">
        <v>180</v>
      </c>
      <c r="CO78" s="29">
        <v>42</v>
      </c>
      <c r="CP78" s="29">
        <v>120</v>
      </c>
      <c r="CQ78" s="29">
        <v>28</v>
      </c>
      <c r="CR78" s="379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</row>
    <row r="79" spans="1:229" s="211" customFormat="1" ht="15">
      <c r="A79" s="504" t="s">
        <v>607</v>
      </c>
      <c r="B79" s="506" t="s">
        <v>133</v>
      </c>
      <c r="C79" s="507"/>
      <c r="D79" s="507"/>
      <c r="E79" s="101">
        <v>4</v>
      </c>
      <c r="F79" s="101"/>
      <c r="G79" s="245"/>
      <c r="H79" s="303"/>
      <c r="I79" s="373"/>
      <c r="J79" s="374"/>
      <c r="K79" s="375">
        <v>36</v>
      </c>
      <c r="L79" s="376" t="s">
        <v>324</v>
      </c>
      <c r="M79" s="523">
        <v>1</v>
      </c>
      <c r="N79" s="524"/>
      <c r="O79" s="378"/>
      <c r="P79" s="378"/>
      <c r="Q79" s="202"/>
      <c r="R79" s="508"/>
      <c r="S79" s="508"/>
      <c r="T79" s="508">
        <v>36</v>
      </c>
      <c r="U79" s="508"/>
      <c r="V79" s="508"/>
      <c r="W79" s="508"/>
      <c r="X79" s="261"/>
      <c r="Y79" s="143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43"/>
      <c r="AM79" s="132"/>
      <c r="AN79" s="132"/>
      <c r="AO79" s="132"/>
      <c r="AP79" s="254"/>
      <c r="AQ79" s="135"/>
      <c r="AR79" s="102"/>
      <c r="AS79" s="103"/>
      <c r="AT79" s="136"/>
      <c r="AU79" s="104"/>
      <c r="AV79" s="105"/>
      <c r="AW79" s="106"/>
      <c r="AX79" s="106"/>
      <c r="AY79" s="135"/>
      <c r="AZ79" s="102"/>
      <c r="BA79" s="103"/>
      <c r="BB79" s="136"/>
      <c r="BC79" s="104"/>
      <c r="BD79" s="105"/>
      <c r="BE79" s="106"/>
      <c r="BF79" s="106"/>
      <c r="BG79" s="135"/>
      <c r="BH79" s="102"/>
      <c r="BI79" s="103"/>
      <c r="BJ79" s="91"/>
      <c r="BK79" s="104"/>
      <c r="BL79" s="105"/>
      <c r="BM79" s="106"/>
      <c r="BN79" s="106"/>
      <c r="BO79" s="135"/>
      <c r="BP79" s="102"/>
      <c r="BQ79" s="103"/>
      <c r="BR79" s="91"/>
      <c r="BS79" s="104"/>
      <c r="BT79" s="105"/>
      <c r="BU79" s="106"/>
      <c r="BV79" s="106"/>
      <c r="BW79" s="135"/>
      <c r="BX79" s="102"/>
      <c r="BY79" s="103"/>
      <c r="BZ79" s="91"/>
      <c r="CA79" s="104"/>
      <c r="CB79" s="105"/>
      <c r="CC79" s="106"/>
      <c r="CD79" s="106"/>
      <c r="CE79" s="135"/>
      <c r="CF79" s="102"/>
      <c r="CG79" s="103"/>
      <c r="CH79" s="91"/>
      <c r="CI79" s="104"/>
      <c r="CJ79" s="105"/>
      <c r="CK79" s="106"/>
      <c r="CL79" s="107"/>
      <c r="CM79" s="262"/>
      <c r="CN79" s="97"/>
      <c r="CO79" s="491"/>
      <c r="CP79" s="491"/>
      <c r="CQ79" s="491"/>
      <c r="CR79" s="379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</row>
    <row r="80" spans="1:229" s="211" customFormat="1" ht="25.5">
      <c r="A80" s="504" t="s">
        <v>608</v>
      </c>
      <c r="B80" s="506" t="s">
        <v>326</v>
      </c>
      <c r="C80" s="507"/>
      <c r="D80" s="507"/>
      <c r="E80" s="101">
        <v>5.7</v>
      </c>
      <c r="F80" s="101"/>
      <c r="G80" s="245"/>
      <c r="H80" s="303"/>
      <c r="I80" s="373"/>
      <c r="J80" s="374"/>
      <c r="K80" s="375">
        <v>108</v>
      </c>
      <c r="L80" s="376" t="s">
        <v>324</v>
      </c>
      <c r="M80" s="523">
        <v>3</v>
      </c>
      <c r="N80" s="524"/>
      <c r="O80" s="378"/>
      <c r="P80" s="378"/>
      <c r="Q80" s="202"/>
      <c r="R80" s="508"/>
      <c r="S80" s="508"/>
      <c r="T80" s="508"/>
      <c r="U80" s="508">
        <v>72</v>
      </c>
      <c r="V80" s="508"/>
      <c r="W80" s="508">
        <v>36</v>
      </c>
      <c r="X80" s="261"/>
      <c r="Y80" s="143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43"/>
      <c r="AM80" s="132"/>
      <c r="AN80" s="132"/>
      <c r="AO80" s="132"/>
      <c r="AP80" s="254"/>
      <c r="AQ80" s="135"/>
      <c r="AR80" s="102"/>
      <c r="AS80" s="103"/>
      <c r="AT80" s="136"/>
      <c r="AU80" s="104"/>
      <c r="AV80" s="105"/>
      <c r="AW80" s="106"/>
      <c r="AX80" s="106"/>
      <c r="AY80" s="135"/>
      <c r="AZ80" s="102"/>
      <c r="BA80" s="103"/>
      <c r="BB80" s="136"/>
      <c r="BC80" s="104"/>
      <c r="BD80" s="105"/>
      <c r="BE80" s="106"/>
      <c r="BF80" s="106"/>
      <c r="BG80" s="135"/>
      <c r="BH80" s="102"/>
      <c r="BI80" s="103"/>
      <c r="BJ80" s="91"/>
      <c r="BK80" s="104"/>
      <c r="BL80" s="105"/>
      <c r="BM80" s="106"/>
      <c r="BN80" s="106"/>
      <c r="BO80" s="135"/>
      <c r="BP80" s="102"/>
      <c r="BQ80" s="103"/>
      <c r="BR80" s="91"/>
      <c r="BS80" s="104"/>
      <c r="BT80" s="105"/>
      <c r="BU80" s="106"/>
      <c r="BV80" s="106"/>
      <c r="BW80" s="135"/>
      <c r="BX80" s="102"/>
      <c r="BY80" s="103"/>
      <c r="BZ80" s="91"/>
      <c r="CA80" s="104"/>
      <c r="CB80" s="105"/>
      <c r="CC80" s="106"/>
      <c r="CD80" s="106"/>
      <c r="CE80" s="135"/>
      <c r="CF80" s="102"/>
      <c r="CG80" s="103"/>
      <c r="CH80" s="91"/>
      <c r="CI80" s="104"/>
      <c r="CJ80" s="105"/>
      <c r="CK80" s="106"/>
      <c r="CL80" s="107"/>
      <c r="CM80" s="262"/>
      <c r="CN80" s="97"/>
      <c r="CO80" s="491"/>
      <c r="CP80" s="491"/>
      <c r="CQ80" s="491"/>
      <c r="CR80" s="379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</row>
    <row r="81" spans="1:213" s="6" customFormat="1" ht="15">
      <c r="A81" s="364" t="s">
        <v>341</v>
      </c>
      <c r="B81" s="505" t="s">
        <v>328</v>
      </c>
      <c r="C81" s="75">
        <v>8</v>
      </c>
      <c r="D81" s="75"/>
      <c r="E81" s="101"/>
      <c r="F81" s="101"/>
      <c r="G81" s="380"/>
      <c r="H81" s="517"/>
      <c r="I81" s="517"/>
      <c r="J81" s="517"/>
      <c r="K81" s="517"/>
      <c r="L81" s="517"/>
      <c r="M81" s="517"/>
      <c r="N81" s="517"/>
      <c r="O81" s="517"/>
      <c r="P81" s="517"/>
      <c r="Q81" s="381"/>
      <c r="R81" s="399"/>
      <c r="S81" s="409"/>
      <c r="T81" s="399"/>
      <c r="U81" s="409"/>
      <c r="V81" s="399"/>
      <c r="W81" s="409"/>
      <c r="X81" s="381"/>
      <c r="Y81" s="143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254"/>
      <c r="AQ81" s="106"/>
      <c r="AR81" s="328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94"/>
      <c r="BK81" s="106"/>
      <c r="BL81" s="106"/>
      <c r="BM81" s="106"/>
      <c r="BN81" s="106"/>
      <c r="BO81" s="106"/>
      <c r="BP81" s="106"/>
      <c r="BQ81" s="106"/>
      <c r="BR81" s="94"/>
      <c r="BS81" s="106"/>
      <c r="BT81" s="106"/>
      <c r="BU81" s="106"/>
      <c r="BV81" s="106"/>
      <c r="BW81" s="106"/>
      <c r="BX81" s="106"/>
      <c r="BY81" s="106"/>
      <c r="BZ81" s="94"/>
      <c r="CA81" s="106"/>
      <c r="CB81" s="106"/>
      <c r="CC81" s="106"/>
      <c r="CD81" s="106"/>
      <c r="CE81" s="106"/>
      <c r="CF81" s="106"/>
      <c r="CG81" s="106"/>
      <c r="CH81" s="94"/>
      <c r="CI81" s="106"/>
      <c r="CJ81" s="106"/>
      <c r="CK81" s="106"/>
      <c r="CL81" s="107"/>
      <c r="CM81" s="262"/>
      <c r="CN81" s="97"/>
      <c r="CO81" s="29"/>
      <c r="CP81" s="29"/>
      <c r="CQ81" s="29"/>
      <c r="CR81" s="379"/>
    </row>
    <row r="82" spans="1:213" s="6" customFormat="1" ht="15">
      <c r="A82" s="3"/>
      <c r="B82" s="383" t="s">
        <v>342</v>
      </c>
      <c r="C82" s="101"/>
      <c r="D82" s="101"/>
      <c r="E82" s="101"/>
      <c r="F82" s="101"/>
      <c r="G82" s="380"/>
      <c r="H82" s="303">
        <f t="shared" ref="H82:O82" si="95">SUM(AQ83,AY83,BG83,BO83,BW83,CE83)</f>
        <v>5130</v>
      </c>
      <c r="I82" s="373">
        <f t="shared" si="95"/>
        <v>1448</v>
      </c>
      <c r="J82" s="374">
        <f t="shared" si="95"/>
        <v>262</v>
      </c>
      <c r="K82" s="375">
        <f t="shared" si="95"/>
        <v>3420</v>
      </c>
      <c r="L82" s="376">
        <f t="shared" si="95"/>
        <v>1548</v>
      </c>
      <c r="M82" s="377">
        <f t="shared" si="95"/>
        <v>1872</v>
      </c>
      <c r="N82" s="269">
        <f t="shared" si="95"/>
        <v>0</v>
      </c>
      <c r="O82" s="378">
        <f t="shared" si="95"/>
        <v>0</v>
      </c>
      <c r="P82" s="378">
        <f>SUM(P31)</f>
        <v>0</v>
      </c>
      <c r="Q82" s="167" t="s">
        <v>176</v>
      </c>
      <c r="R82" s="167" t="s">
        <v>177</v>
      </c>
      <c r="S82" s="28" t="s">
        <v>178</v>
      </c>
      <c r="T82" s="166" t="s">
        <v>179</v>
      </c>
      <c r="U82" s="167" t="s">
        <v>180</v>
      </c>
      <c r="V82" s="167" t="s">
        <v>181</v>
      </c>
      <c r="W82" s="168" t="s">
        <v>182</v>
      </c>
      <c r="X82" s="28" t="s">
        <v>183</v>
      </c>
      <c r="Y82" s="516" t="s">
        <v>158</v>
      </c>
      <c r="Z82" s="516"/>
      <c r="AA82" s="516"/>
      <c r="AB82" s="516"/>
      <c r="AC82" s="516"/>
      <c r="AD82" s="516"/>
      <c r="AE82" s="516"/>
      <c r="AF82" s="516"/>
      <c r="AG82" s="516"/>
      <c r="AH82" s="516" t="s">
        <v>159</v>
      </c>
      <c r="AI82" s="516"/>
      <c r="AJ82" s="516"/>
      <c r="AK82" s="516"/>
      <c r="AL82" s="516"/>
      <c r="AM82" s="516"/>
      <c r="AN82" s="516"/>
      <c r="AO82" s="516"/>
      <c r="AP82" s="516"/>
      <c r="AQ82" s="516" t="s">
        <v>160</v>
      </c>
      <c r="AR82" s="516"/>
      <c r="AS82" s="516"/>
      <c r="AT82" s="516"/>
      <c r="AU82" s="516"/>
      <c r="AV82" s="516"/>
      <c r="AW82" s="516"/>
      <c r="AX82" s="516"/>
      <c r="AY82" s="516" t="s">
        <v>161</v>
      </c>
      <c r="AZ82" s="516"/>
      <c r="BA82" s="516"/>
      <c r="BB82" s="516"/>
      <c r="BC82" s="516"/>
      <c r="BD82" s="516"/>
      <c r="BE82" s="516"/>
      <c r="BF82" s="516"/>
      <c r="BG82" s="516" t="s">
        <v>162</v>
      </c>
      <c r="BH82" s="516"/>
      <c r="BI82" s="516"/>
      <c r="BJ82" s="516"/>
      <c r="BK82" s="516"/>
      <c r="BL82" s="516"/>
      <c r="BM82" s="516"/>
      <c r="BN82" s="516"/>
      <c r="BO82" s="516" t="s">
        <v>163</v>
      </c>
      <c r="BP82" s="516"/>
      <c r="BQ82" s="516"/>
      <c r="BR82" s="516"/>
      <c r="BS82" s="516"/>
      <c r="BT82" s="516"/>
      <c r="BU82" s="516"/>
      <c r="BV82" s="516"/>
      <c r="BW82" s="516" t="s">
        <v>164</v>
      </c>
      <c r="BX82" s="516"/>
      <c r="BY82" s="516"/>
      <c r="BZ82" s="516"/>
      <c r="CA82" s="516"/>
      <c r="CB82" s="516"/>
      <c r="CC82" s="516"/>
      <c r="CD82" s="516"/>
      <c r="CE82" s="516" t="s">
        <v>165</v>
      </c>
      <c r="CF82" s="516"/>
      <c r="CG82" s="516"/>
      <c r="CH82" s="516"/>
      <c r="CI82" s="516"/>
      <c r="CJ82" s="516"/>
      <c r="CK82" s="516"/>
      <c r="CL82" s="516"/>
      <c r="CM82" s="227"/>
      <c r="CN82" s="97"/>
      <c r="CO82" s="29"/>
      <c r="CP82" s="29"/>
      <c r="CQ82" s="29"/>
      <c r="CR82" s="379"/>
    </row>
    <row r="83" spans="1:213" s="6" customFormat="1" ht="15">
      <c r="A83" s="384"/>
      <c r="B83" s="385" t="s">
        <v>343</v>
      </c>
      <c r="C83" s="386">
        <f>SUM(C12,C31)</f>
        <v>17</v>
      </c>
      <c r="D83" s="386">
        <f>SUM(D12,D31)</f>
        <v>6</v>
      </c>
      <c r="E83" s="386">
        <f>SUM(E12,E31)</f>
        <v>41</v>
      </c>
      <c r="F83" s="387">
        <f>SUM(F12,F31)</f>
        <v>1</v>
      </c>
      <c r="G83" s="388">
        <f>SUM(G12,G31)</f>
        <v>24</v>
      </c>
      <c r="H83" s="303">
        <f t="shared" ref="H83:O83" si="96">SUM(Y83,AH83,AQ83,AY83,BG83,BO83,BW83,CE83)</f>
        <v>7236</v>
      </c>
      <c r="I83" s="295">
        <f t="shared" si="96"/>
        <v>2150</v>
      </c>
      <c r="J83" s="296">
        <f t="shared" si="96"/>
        <v>262</v>
      </c>
      <c r="K83" s="297">
        <f t="shared" si="96"/>
        <v>4824</v>
      </c>
      <c r="L83" s="389">
        <f t="shared" si="96"/>
        <v>2016</v>
      </c>
      <c r="M83" s="390">
        <f t="shared" si="96"/>
        <v>2808</v>
      </c>
      <c r="N83" s="225">
        <f t="shared" si="96"/>
        <v>0</v>
      </c>
      <c r="O83" s="207">
        <f t="shared" si="96"/>
        <v>0</v>
      </c>
      <c r="P83" s="225">
        <f>SUM(AG83,AP83)</f>
        <v>0</v>
      </c>
      <c r="Q83" s="252">
        <f>SUM(AB83)</f>
        <v>622</v>
      </c>
      <c r="R83" s="252">
        <f>SUM(AK83)</f>
        <v>782</v>
      </c>
      <c r="S83" s="253">
        <f>SUM(AT83)</f>
        <v>576</v>
      </c>
      <c r="T83" s="259">
        <f>SUM(BB83)</f>
        <v>684</v>
      </c>
      <c r="U83" s="259">
        <f>SUM(BJ83)</f>
        <v>360</v>
      </c>
      <c r="V83" s="252">
        <f>SUM(BR83)</f>
        <v>864</v>
      </c>
      <c r="W83" s="253">
        <f>SUM(W31)</f>
        <v>468</v>
      </c>
      <c r="X83" s="259">
        <f>SUM(CH83)</f>
        <v>468</v>
      </c>
      <c r="Y83" s="77">
        <f t="shared" ref="Y83:AP83" si="97">SUM(Y12)</f>
        <v>933</v>
      </c>
      <c r="Z83" s="391">
        <f t="shared" si="97"/>
        <v>311</v>
      </c>
      <c r="AA83" s="392">
        <f t="shared" si="97"/>
        <v>0</v>
      </c>
      <c r="AB83" s="142">
        <f t="shared" si="97"/>
        <v>622</v>
      </c>
      <c r="AC83" s="393">
        <f t="shared" si="97"/>
        <v>208</v>
      </c>
      <c r="AD83" s="394">
        <f t="shared" si="97"/>
        <v>414</v>
      </c>
      <c r="AE83" s="395">
        <f t="shared" si="97"/>
        <v>0</v>
      </c>
      <c r="AF83" s="395">
        <f t="shared" si="97"/>
        <v>0</v>
      </c>
      <c r="AG83" s="396">
        <f t="shared" si="97"/>
        <v>0</v>
      </c>
      <c r="AH83" s="77">
        <f t="shared" si="97"/>
        <v>1173</v>
      </c>
      <c r="AI83" s="391">
        <f t="shared" si="97"/>
        <v>391</v>
      </c>
      <c r="AJ83" s="392">
        <f t="shared" si="97"/>
        <v>0</v>
      </c>
      <c r="AK83" s="142">
        <f t="shared" si="97"/>
        <v>782</v>
      </c>
      <c r="AL83" s="393">
        <f t="shared" si="97"/>
        <v>260</v>
      </c>
      <c r="AM83" s="394">
        <f t="shared" si="97"/>
        <v>522</v>
      </c>
      <c r="AN83" s="395">
        <f t="shared" si="97"/>
        <v>0</v>
      </c>
      <c r="AO83" s="395">
        <f t="shared" si="97"/>
        <v>0</v>
      </c>
      <c r="AP83" s="396">
        <f t="shared" si="97"/>
        <v>0</v>
      </c>
      <c r="AQ83" s="77">
        <f t="shared" ref="AQ83:CL83" si="98">SUM(AQ31)</f>
        <v>864</v>
      </c>
      <c r="AR83" s="391">
        <f t="shared" si="98"/>
        <v>245</v>
      </c>
      <c r="AS83" s="392">
        <f t="shared" si="98"/>
        <v>43</v>
      </c>
      <c r="AT83" s="142">
        <f t="shared" si="98"/>
        <v>576</v>
      </c>
      <c r="AU83" s="393">
        <f t="shared" si="98"/>
        <v>270</v>
      </c>
      <c r="AV83" s="394">
        <f t="shared" si="98"/>
        <v>306</v>
      </c>
      <c r="AW83" s="395">
        <f t="shared" si="98"/>
        <v>0</v>
      </c>
      <c r="AX83" s="395">
        <f t="shared" si="98"/>
        <v>0</v>
      </c>
      <c r="AY83" s="77">
        <f t="shared" si="98"/>
        <v>1026</v>
      </c>
      <c r="AZ83" s="391">
        <f t="shared" si="98"/>
        <v>289</v>
      </c>
      <c r="BA83" s="392">
        <f t="shared" si="98"/>
        <v>53</v>
      </c>
      <c r="BB83" s="142">
        <f t="shared" si="98"/>
        <v>684</v>
      </c>
      <c r="BC83" s="393">
        <f t="shared" si="98"/>
        <v>304</v>
      </c>
      <c r="BD83" s="394">
        <f t="shared" si="98"/>
        <v>380</v>
      </c>
      <c r="BE83" s="395">
        <f t="shared" si="98"/>
        <v>0</v>
      </c>
      <c r="BF83" s="395">
        <f t="shared" si="98"/>
        <v>0</v>
      </c>
      <c r="BG83" s="77">
        <f t="shared" si="98"/>
        <v>540</v>
      </c>
      <c r="BH83" s="391">
        <f t="shared" si="98"/>
        <v>149</v>
      </c>
      <c r="BI83" s="392">
        <f t="shared" si="98"/>
        <v>31</v>
      </c>
      <c r="BJ83" s="142">
        <f t="shared" si="98"/>
        <v>360</v>
      </c>
      <c r="BK83" s="393">
        <f t="shared" si="98"/>
        <v>184</v>
      </c>
      <c r="BL83" s="394">
        <f t="shared" si="98"/>
        <v>176</v>
      </c>
      <c r="BM83" s="395">
        <f t="shared" si="98"/>
        <v>0</v>
      </c>
      <c r="BN83" s="395">
        <f t="shared" si="98"/>
        <v>0</v>
      </c>
      <c r="BO83" s="77">
        <f t="shared" si="98"/>
        <v>1293</v>
      </c>
      <c r="BP83" s="391">
        <f t="shared" si="98"/>
        <v>374</v>
      </c>
      <c r="BQ83" s="392">
        <f t="shared" si="98"/>
        <v>55</v>
      </c>
      <c r="BR83" s="142">
        <f t="shared" si="98"/>
        <v>864</v>
      </c>
      <c r="BS83" s="393">
        <f t="shared" si="98"/>
        <v>400</v>
      </c>
      <c r="BT83" s="394">
        <f t="shared" si="98"/>
        <v>464</v>
      </c>
      <c r="BU83" s="395">
        <f t="shared" si="98"/>
        <v>0</v>
      </c>
      <c r="BV83" s="395">
        <f t="shared" si="98"/>
        <v>0</v>
      </c>
      <c r="BW83" s="77">
        <f t="shared" si="98"/>
        <v>705</v>
      </c>
      <c r="BX83" s="391">
        <f t="shared" si="98"/>
        <v>190</v>
      </c>
      <c r="BY83" s="392">
        <f t="shared" si="98"/>
        <v>47</v>
      </c>
      <c r="BZ83" s="142">
        <f t="shared" si="98"/>
        <v>468</v>
      </c>
      <c r="CA83" s="393">
        <f t="shared" si="98"/>
        <v>202</v>
      </c>
      <c r="CB83" s="394">
        <f t="shared" si="98"/>
        <v>266</v>
      </c>
      <c r="CC83" s="395">
        <f t="shared" si="98"/>
        <v>0</v>
      </c>
      <c r="CD83" s="395">
        <f t="shared" si="98"/>
        <v>0</v>
      </c>
      <c r="CE83" s="77">
        <f t="shared" si="98"/>
        <v>702</v>
      </c>
      <c r="CF83" s="391">
        <f t="shared" si="98"/>
        <v>201</v>
      </c>
      <c r="CG83" s="392">
        <f t="shared" si="98"/>
        <v>33</v>
      </c>
      <c r="CH83" s="142">
        <f t="shared" si="98"/>
        <v>468</v>
      </c>
      <c r="CI83" s="393">
        <f t="shared" si="98"/>
        <v>188</v>
      </c>
      <c r="CJ83" s="394">
        <f t="shared" si="98"/>
        <v>280</v>
      </c>
      <c r="CK83" s="395">
        <f t="shared" si="98"/>
        <v>0</v>
      </c>
      <c r="CL83" s="395">
        <f t="shared" si="98"/>
        <v>0</v>
      </c>
      <c r="CM83" s="57">
        <f>SUM(CM31,CM12)</f>
        <v>1309</v>
      </c>
      <c r="CN83" s="71">
        <f>SUM(CN31,CN12)</f>
        <v>3153</v>
      </c>
      <c r="CO83" s="64">
        <f>SUM(CO31,CO12)</f>
        <v>1455</v>
      </c>
      <c r="CP83" s="64">
        <f>SUM(CP31,CP12)</f>
        <v>2412</v>
      </c>
      <c r="CQ83" s="64">
        <f>SUM(CQ31,CQ12)</f>
        <v>970</v>
      </c>
    </row>
    <row r="84" spans="1:213" s="6" customFormat="1" ht="15">
      <c r="A84" s="29" t="s">
        <v>344</v>
      </c>
      <c r="B84" s="513" t="s">
        <v>345</v>
      </c>
      <c r="C84" s="513"/>
      <c r="D84" s="513"/>
      <c r="E84" s="513"/>
      <c r="F84" s="513"/>
      <c r="G84" s="397" t="s">
        <v>602</v>
      </c>
      <c r="H84" s="398">
        <v>144</v>
      </c>
      <c r="I84" s="399"/>
      <c r="J84" s="399"/>
      <c r="K84" s="399"/>
      <c r="L84" s="399"/>
      <c r="M84" s="399"/>
      <c r="N84" s="399"/>
      <c r="O84" s="399"/>
      <c r="P84" s="400"/>
      <c r="Q84" s="382"/>
      <c r="R84" s="381"/>
      <c r="S84" s="382"/>
      <c r="T84" s="381"/>
      <c r="U84" s="382"/>
      <c r="V84" s="381"/>
      <c r="W84" s="382"/>
      <c r="X84" s="401">
        <v>144</v>
      </c>
      <c r="Y84" s="94"/>
      <c r="Z84" s="94"/>
      <c r="AA84" s="94"/>
      <c r="AB84" s="94"/>
      <c r="AC84" s="94"/>
      <c r="AD84" s="94"/>
      <c r="AE84" s="94"/>
      <c r="AF84" s="94"/>
      <c r="AG84" s="94"/>
      <c r="AH84" s="106"/>
      <c r="AI84" s="106"/>
      <c r="AJ84" s="106"/>
      <c r="AK84" s="106"/>
      <c r="AL84" s="106"/>
      <c r="AM84" s="106"/>
      <c r="AN84" s="106"/>
      <c r="AO84" s="106"/>
      <c r="AP84" s="402"/>
      <c r="AQ84" s="106"/>
      <c r="AR84" s="328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7"/>
      <c r="CM84" s="403"/>
      <c r="CN84" s="404"/>
      <c r="CO84" s="405"/>
      <c r="CP84" s="405"/>
      <c r="CQ84" s="405"/>
      <c r="CR84" s="24"/>
    </row>
    <row r="85" spans="1:213" s="6" customFormat="1" ht="27.75" customHeight="1">
      <c r="A85" s="139" t="s">
        <v>346</v>
      </c>
      <c r="B85" s="514" t="s">
        <v>601</v>
      </c>
      <c r="C85" s="514"/>
      <c r="D85" s="514"/>
      <c r="E85" s="514"/>
      <c r="F85" s="514"/>
      <c r="G85" s="406" t="s">
        <v>602</v>
      </c>
      <c r="H85" s="398">
        <v>216</v>
      </c>
      <c r="I85" s="407"/>
      <c r="J85" s="407"/>
      <c r="K85" s="407"/>
      <c r="L85" s="407"/>
      <c r="M85" s="407"/>
      <c r="N85" s="407"/>
      <c r="O85" s="408"/>
      <c r="P85" s="408"/>
      <c r="Q85" s="409"/>
      <c r="R85" s="399"/>
      <c r="S85" s="399"/>
      <c r="T85" s="399"/>
      <c r="U85" s="399"/>
      <c r="V85" s="410"/>
      <c r="W85" s="410"/>
      <c r="X85" s="410">
        <v>216</v>
      </c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402"/>
      <c r="AQ85" s="106"/>
      <c r="AR85" s="328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7"/>
      <c r="CM85" s="411"/>
      <c r="CN85" s="404"/>
      <c r="CO85" s="405"/>
      <c r="CP85" s="405"/>
      <c r="CQ85" s="405"/>
    </row>
    <row r="86" spans="1:213" s="6" customFormat="1" ht="15">
      <c r="A86" s="489"/>
      <c r="B86" s="549" t="s">
        <v>347</v>
      </c>
      <c r="C86" s="550"/>
      <c r="D86" s="550"/>
      <c r="E86" s="550"/>
      <c r="F86" s="551"/>
      <c r="G86" s="397" t="s">
        <v>603</v>
      </c>
      <c r="H86" s="515" t="s">
        <v>343</v>
      </c>
      <c r="I86" s="516" t="s">
        <v>348</v>
      </c>
      <c r="J86" s="516"/>
      <c r="K86" s="516"/>
      <c r="L86" s="516"/>
      <c r="M86" s="516"/>
      <c r="N86" s="516"/>
      <c r="O86" s="516"/>
      <c r="P86" s="516"/>
      <c r="Q86" s="97">
        <v>12</v>
      </c>
      <c r="R86" s="29">
        <v>13</v>
      </c>
      <c r="S86" s="29">
        <v>14</v>
      </c>
      <c r="T86" s="29">
        <v>14</v>
      </c>
      <c r="U86" s="29">
        <v>12</v>
      </c>
      <c r="V86" s="412">
        <v>15</v>
      </c>
      <c r="W86" s="412">
        <v>10</v>
      </c>
      <c r="X86" s="412">
        <v>15</v>
      </c>
      <c r="Y86" s="106"/>
      <c r="Z86" s="106"/>
      <c r="AA86" s="118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402"/>
      <c r="AQ86" s="106"/>
      <c r="AR86" s="328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7"/>
      <c r="CM86" s="411"/>
      <c r="CN86" s="413"/>
      <c r="CO86" s="414"/>
      <c r="CP86" s="414"/>
      <c r="CQ86" s="414"/>
    </row>
    <row r="87" spans="1:213" s="6" customFormat="1" ht="15">
      <c r="A87" s="489"/>
      <c r="B87" s="489"/>
      <c r="C87" s="489"/>
      <c r="D87" s="489"/>
      <c r="E87" s="489"/>
      <c r="F87" s="489"/>
      <c r="G87" s="415"/>
      <c r="H87" s="515"/>
      <c r="I87" s="516" t="s">
        <v>349</v>
      </c>
      <c r="J87" s="516"/>
      <c r="K87" s="516"/>
      <c r="L87" s="516"/>
      <c r="M87" s="516"/>
      <c r="N87" s="516"/>
      <c r="O87" s="516"/>
      <c r="P87" s="516"/>
      <c r="Q87" s="97"/>
      <c r="R87" s="29"/>
      <c r="S87" s="29"/>
      <c r="T87" s="29">
        <v>144</v>
      </c>
      <c r="U87" s="29"/>
      <c r="V87" s="412"/>
      <c r="W87" s="412"/>
      <c r="X87" s="412"/>
      <c r="Y87" s="106"/>
      <c r="Z87" s="107"/>
      <c r="AA87" s="106"/>
      <c r="AB87" s="328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402"/>
      <c r="AQ87" s="106"/>
      <c r="AR87" s="328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7"/>
      <c r="CM87" s="411"/>
      <c r="CN87" s="404"/>
      <c r="CO87" s="405"/>
      <c r="CP87" s="405"/>
      <c r="CQ87" s="405"/>
    </row>
    <row r="88" spans="1:213" s="6" customFormat="1" ht="15">
      <c r="A88" s="513"/>
      <c r="B88" s="513"/>
      <c r="C88" s="513"/>
      <c r="D88" s="513"/>
      <c r="E88" s="513"/>
      <c r="F88" s="513"/>
      <c r="G88" s="416"/>
      <c r="H88" s="515"/>
      <c r="I88" s="516" t="s">
        <v>350</v>
      </c>
      <c r="J88" s="516"/>
      <c r="K88" s="516"/>
      <c r="L88" s="516"/>
      <c r="M88" s="516"/>
      <c r="N88" s="516"/>
      <c r="O88" s="516"/>
      <c r="P88" s="516"/>
      <c r="Q88" s="97"/>
      <c r="R88" s="29"/>
      <c r="S88" s="29"/>
      <c r="T88" s="29"/>
      <c r="U88" s="29">
        <v>216</v>
      </c>
      <c r="V88" s="412"/>
      <c r="W88" s="412">
        <v>144</v>
      </c>
      <c r="X88" s="412"/>
      <c r="Y88" s="106"/>
      <c r="Z88" s="106"/>
      <c r="AA88" s="94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402"/>
      <c r="AQ88" s="106"/>
      <c r="AR88" s="328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7"/>
      <c r="CM88" s="411"/>
      <c r="CN88" s="404"/>
      <c r="CO88" s="405"/>
      <c r="CP88" s="405"/>
      <c r="CQ88" s="405"/>
    </row>
    <row r="89" spans="1:213" s="6" customFormat="1" ht="15">
      <c r="A89" s="513"/>
      <c r="B89" s="513"/>
      <c r="C89" s="513"/>
      <c r="D89" s="513"/>
      <c r="E89" s="513"/>
      <c r="F89" s="513"/>
      <c r="G89" s="416"/>
      <c r="H89" s="515"/>
      <c r="I89" s="516" t="s">
        <v>351</v>
      </c>
      <c r="J89" s="516"/>
      <c r="K89" s="516"/>
      <c r="L89" s="516"/>
      <c r="M89" s="516"/>
      <c r="N89" s="516"/>
      <c r="O89" s="516"/>
      <c r="P89" s="516"/>
      <c r="Q89" s="417"/>
      <c r="R89" s="418"/>
      <c r="S89" s="418"/>
      <c r="T89" s="418"/>
      <c r="U89" s="418"/>
      <c r="V89" s="419"/>
      <c r="W89" s="419"/>
      <c r="X89" s="419">
        <v>144</v>
      </c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402"/>
      <c r="AQ89" s="106"/>
      <c r="AR89" s="328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7"/>
      <c r="CM89" s="411"/>
      <c r="CN89" s="404"/>
      <c r="CO89" s="405"/>
      <c r="CP89" s="405"/>
      <c r="CQ89" s="405"/>
    </row>
    <row r="90" spans="1:213" s="6" customFormat="1" ht="15">
      <c r="A90" s="513"/>
      <c r="B90" s="513"/>
      <c r="C90" s="513"/>
      <c r="D90" s="513"/>
      <c r="E90" s="513"/>
      <c r="F90" s="513"/>
      <c r="G90" s="416"/>
      <c r="H90" s="515"/>
      <c r="I90" s="516" t="s">
        <v>352</v>
      </c>
      <c r="J90" s="516"/>
      <c r="K90" s="516"/>
      <c r="L90" s="516"/>
      <c r="M90" s="516"/>
      <c r="N90" s="516"/>
      <c r="O90" s="516"/>
      <c r="P90" s="516"/>
      <c r="Q90" s="417"/>
      <c r="R90" s="418">
        <v>3</v>
      </c>
      <c r="S90" s="29"/>
      <c r="T90" s="29">
        <v>3</v>
      </c>
      <c r="U90" s="29">
        <v>1</v>
      </c>
      <c r="V90" s="412">
        <v>5</v>
      </c>
      <c r="W90" s="412"/>
      <c r="X90" s="29">
        <v>4</v>
      </c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106"/>
      <c r="AR90" s="328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7"/>
      <c r="CM90" s="411"/>
      <c r="CN90" s="404"/>
      <c r="CO90" s="405"/>
      <c r="CP90" s="405"/>
      <c r="CQ90" s="405"/>
    </row>
    <row r="91" spans="1:213" s="6" customFormat="1" ht="15">
      <c r="A91" s="513"/>
      <c r="B91" s="513"/>
      <c r="C91" s="513"/>
      <c r="D91" s="513"/>
      <c r="E91" s="513"/>
      <c r="F91" s="513"/>
      <c r="G91" s="416"/>
      <c r="H91" s="515"/>
      <c r="I91" s="516" t="s">
        <v>353</v>
      </c>
      <c r="J91" s="516"/>
      <c r="K91" s="516"/>
      <c r="L91" s="516"/>
      <c r="M91" s="516"/>
      <c r="N91" s="516"/>
      <c r="O91" s="516"/>
      <c r="P91" s="516"/>
      <c r="Q91" s="417">
        <v>1</v>
      </c>
      <c r="R91" s="418">
        <v>9</v>
      </c>
      <c r="S91" s="418">
        <v>2</v>
      </c>
      <c r="T91" s="418">
        <v>4</v>
      </c>
      <c r="U91" s="418">
        <v>2</v>
      </c>
      <c r="V91" s="419">
        <v>5</v>
      </c>
      <c r="W91" s="419">
        <v>3</v>
      </c>
      <c r="X91" s="418">
        <v>5</v>
      </c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106"/>
      <c r="AR91" s="328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7"/>
      <c r="CM91" s="411"/>
      <c r="CN91" s="404"/>
      <c r="CO91" s="405"/>
      <c r="CP91" s="405"/>
      <c r="CQ91" s="405"/>
    </row>
    <row r="92" spans="1:213" s="6" customFormat="1" ht="15">
      <c r="A92" s="513"/>
      <c r="B92" s="513"/>
      <c r="C92" s="513"/>
      <c r="D92" s="513"/>
      <c r="E92" s="513"/>
      <c r="F92" s="513"/>
      <c r="G92" s="397"/>
      <c r="H92" s="515"/>
      <c r="I92" s="516" t="s">
        <v>354</v>
      </c>
      <c r="J92" s="516"/>
      <c r="K92" s="516"/>
      <c r="L92" s="516"/>
      <c r="M92" s="516"/>
      <c r="N92" s="516"/>
      <c r="O92" s="516"/>
      <c r="P92" s="516"/>
      <c r="Q92" s="97"/>
      <c r="R92" s="29"/>
      <c r="S92" s="29">
        <v>2</v>
      </c>
      <c r="T92" s="29">
        <v>1</v>
      </c>
      <c r="U92" s="29">
        <v>4</v>
      </c>
      <c r="V92" s="412"/>
      <c r="W92" s="412">
        <v>2</v>
      </c>
      <c r="X92" s="29">
        <v>1</v>
      </c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106"/>
      <c r="AR92" s="328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7"/>
      <c r="CM92" s="411"/>
      <c r="CN92" s="404"/>
      <c r="CO92" s="405"/>
      <c r="CP92" s="405"/>
      <c r="CQ92" s="405"/>
    </row>
    <row r="93" spans="1:213" s="6" customFormat="1" ht="12.75">
      <c r="B93" s="420"/>
    </row>
    <row r="94" spans="1:213">
      <c r="A94" s="6"/>
      <c r="B94" s="42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</row>
    <row r="95" spans="1:213">
      <c r="A95" s="6"/>
      <c r="B95" s="42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</row>
    <row r="96" spans="1:213">
      <c r="A96" s="6"/>
      <c r="B96" s="420"/>
      <c r="C96" s="6"/>
      <c r="D96" s="6"/>
      <c r="E96" s="6"/>
      <c r="F96" s="6"/>
      <c r="G96" s="6"/>
      <c r="H96" s="6" t="s">
        <v>355</v>
      </c>
      <c r="I96" s="6" t="s">
        <v>356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 t="s">
        <v>355</v>
      </c>
      <c r="V96" s="6"/>
      <c r="W96" s="6" t="s">
        <v>357</v>
      </c>
      <c r="X96" s="6"/>
      <c r="Y96" s="6"/>
      <c r="Z96" s="6"/>
      <c r="AA96" s="6"/>
      <c r="AB96" s="6" t="s">
        <v>358</v>
      </c>
      <c r="AC96" s="6"/>
      <c r="AD96" s="421">
        <v>0.60599999999999998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</row>
    <row r="97" spans="1:213">
      <c r="A97" s="6"/>
      <c r="B97" s="420"/>
      <c r="C97" s="6"/>
      <c r="D97" s="6"/>
      <c r="E97" s="6"/>
      <c r="F97" s="6"/>
      <c r="G97" s="6"/>
      <c r="H97" s="6"/>
      <c r="I97" s="6" t="s">
        <v>359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 t="s">
        <v>360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</row>
    <row r="98" spans="1:213">
      <c r="A98" s="6"/>
      <c r="B98" s="420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</row>
    <row r="99" spans="1:213">
      <c r="A99" s="6"/>
      <c r="B99" s="420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</row>
    <row r="100" spans="1:213">
      <c r="A100" s="6"/>
      <c r="B100" s="420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</row>
    <row r="101" spans="1:213">
      <c r="A101" s="6"/>
      <c r="B101" s="420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</row>
    <row r="102" spans="1:213">
      <c r="A102" s="6"/>
      <c r="B102" s="42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</row>
    <row r="103" spans="1:213">
      <c r="A103" s="6"/>
      <c r="B103" s="420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</row>
    <row r="104" spans="1:213">
      <c r="A104" s="6"/>
      <c r="B104" s="420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</row>
    <row r="105" spans="1:213">
      <c r="A105" s="6"/>
      <c r="B105" s="420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</row>
    <row r="106" spans="1:213">
      <c r="A106" s="6"/>
      <c r="B106" s="420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</row>
    <row r="107" spans="1:213">
      <c r="A107" s="6"/>
      <c r="B107" s="420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</row>
    <row r="108" spans="1:213">
      <c r="A108" s="6"/>
      <c r="B108" s="420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</row>
    <row r="109" spans="1:213">
      <c r="A109" s="6"/>
      <c r="B109" s="420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</row>
    <row r="110" spans="1:213">
      <c r="A110" s="6"/>
      <c r="B110" s="420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</row>
    <row r="111" spans="1:213">
      <c r="A111" s="6"/>
      <c r="B111" s="420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</row>
    <row r="112" spans="1:213">
      <c r="A112" s="6"/>
      <c r="B112" s="42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</row>
    <row r="113" spans="1:213">
      <c r="A113" s="6"/>
      <c r="B113" s="420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</row>
    <row r="114" spans="1:213">
      <c r="A114" s="6"/>
      <c r="B114" s="420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</row>
    <row r="115" spans="1:213">
      <c r="A115" s="6"/>
      <c r="B115" s="420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</row>
    <row r="116" spans="1:213">
      <c r="A116" s="6"/>
      <c r="B116" s="420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</row>
    <row r="117" spans="1:213">
      <c r="A117" s="6"/>
      <c r="B117" s="420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</row>
    <row r="118" spans="1:213">
      <c r="A118" s="6"/>
      <c r="B118" s="420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</row>
    <row r="119" spans="1:213">
      <c r="A119" s="6"/>
      <c r="B119" s="420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</row>
    <row r="120" spans="1:213">
      <c r="A120" s="6"/>
      <c r="B120" s="42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</row>
    <row r="121" spans="1:213">
      <c r="A121" s="6"/>
      <c r="B121" s="420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</row>
    <row r="122" spans="1:213">
      <c r="A122" s="6"/>
      <c r="B122" s="420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</row>
    <row r="123" spans="1:213">
      <c r="A123" s="6"/>
      <c r="B123" s="420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</row>
    <row r="124" spans="1:213">
      <c r="A124" s="6"/>
      <c r="B124" s="420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</row>
    <row r="125" spans="1:213">
      <c r="A125" s="6"/>
      <c r="B125" s="420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</row>
    <row r="126" spans="1:213">
      <c r="A126" s="6"/>
      <c r="B126" s="420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</row>
    <row r="127" spans="1:213">
      <c r="A127" s="6"/>
      <c r="B127" s="420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</row>
    <row r="128" spans="1:213">
      <c r="A128" s="6"/>
      <c r="B128" s="420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</row>
    <row r="129" spans="1:213">
      <c r="A129" s="6"/>
      <c r="B129" s="420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</row>
    <row r="130" spans="1:213">
      <c r="A130" s="6"/>
      <c r="B130" s="420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</row>
    <row r="131" spans="1:213">
      <c r="A131" s="6"/>
      <c r="B131" s="420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</row>
    <row r="132" spans="1:213">
      <c r="A132" s="6"/>
      <c r="B132" s="420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</row>
    <row r="133" spans="1:213">
      <c r="A133" s="6"/>
      <c r="B133" s="420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</row>
    <row r="134" spans="1:213">
      <c r="A134" s="6"/>
      <c r="B134" s="420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</row>
    <row r="135" spans="1:213">
      <c r="A135" s="6"/>
      <c r="B135" s="420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</row>
    <row r="136" spans="1:213">
      <c r="A136" s="6"/>
      <c r="B136" s="420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</row>
    <row r="137" spans="1:213">
      <c r="A137" s="6"/>
      <c r="B137" s="420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</row>
    <row r="138" spans="1:213">
      <c r="A138" s="6"/>
      <c r="B138" s="420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</row>
    <row r="139" spans="1:213">
      <c r="A139" s="6"/>
      <c r="B139" s="420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</row>
    <row r="140" spans="1:213">
      <c r="A140" s="6"/>
      <c r="B140" s="420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</row>
    <row r="141" spans="1:213">
      <c r="A141" s="6"/>
      <c r="B141" s="420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</row>
    <row r="142" spans="1:213">
      <c r="A142" s="6"/>
      <c r="B142" s="420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</row>
    <row r="143" spans="1:213">
      <c r="A143" s="6"/>
      <c r="B143" s="420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</row>
    <row r="144" spans="1:213">
      <c r="A144" s="6"/>
      <c r="B144" s="420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</row>
    <row r="145" spans="1:213">
      <c r="A145" s="6"/>
      <c r="B145" s="420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</row>
    <row r="146" spans="1:213">
      <c r="A146" s="6"/>
      <c r="B146" s="420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</row>
    <row r="147" spans="1:213">
      <c r="A147" s="6"/>
      <c r="B147" s="420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</row>
    <row r="148" spans="1:213">
      <c r="A148" s="6"/>
      <c r="B148" s="420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</row>
    <row r="149" spans="1:213">
      <c r="A149" s="6"/>
      <c r="B149" s="420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</row>
    <row r="150" spans="1:213">
      <c r="A150" s="6"/>
      <c r="B150" s="42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</row>
    <row r="151" spans="1:213">
      <c r="A151" s="6"/>
      <c r="B151" s="420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</row>
    <row r="152" spans="1:213">
      <c r="A152" s="6"/>
      <c r="B152" s="420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</row>
    <row r="153" spans="1:213">
      <c r="A153" s="6"/>
      <c r="B153" s="420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</row>
    <row r="154" spans="1:213">
      <c r="A154" s="6"/>
      <c r="B154" s="420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</row>
    <row r="155" spans="1:213">
      <c r="A155" s="6"/>
      <c r="B155" s="420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</row>
    <row r="156" spans="1:213">
      <c r="A156" s="6"/>
      <c r="B156" s="420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</row>
    <row r="157" spans="1:213">
      <c r="A157" s="6"/>
      <c r="B157" s="420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</row>
    <row r="158" spans="1:213">
      <c r="A158" s="6"/>
      <c r="B158" s="420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</row>
    <row r="159" spans="1:213">
      <c r="A159" s="6"/>
      <c r="B159" s="420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</row>
    <row r="160" spans="1:213">
      <c r="A160" s="6"/>
      <c r="B160" s="420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</row>
    <row r="161" spans="1:213">
      <c r="A161" s="6"/>
      <c r="B161" s="420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</row>
    <row r="162" spans="1:213">
      <c r="A162" s="6"/>
      <c r="B162" s="420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</row>
    <row r="163" spans="1:213">
      <c r="A163" s="6"/>
      <c r="B163" s="420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</row>
    <row r="164" spans="1:213">
      <c r="A164" s="6"/>
      <c r="B164" s="420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</row>
    <row r="165" spans="1:213">
      <c r="A165" s="6"/>
      <c r="B165" s="420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</row>
    <row r="166" spans="1:213">
      <c r="A166" s="6"/>
      <c r="B166" s="420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</row>
    <row r="167" spans="1:213">
      <c r="A167" s="6"/>
      <c r="B167" s="420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</row>
    <row r="168" spans="1:213">
      <c r="A168" s="6"/>
      <c r="B168" s="420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</row>
    <row r="169" spans="1:213">
      <c r="A169" s="6"/>
      <c r="B169" s="420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</row>
    <row r="170" spans="1:213">
      <c r="A170" s="6"/>
      <c r="B170" s="420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</row>
    <row r="171" spans="1:213">
      <c r="A171" s="6"/>
      <c r="B171" s="420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</row>
    <row r="172" spans="1:213">
      <c r="A172" s="6"/>
      <c r="B172" s="420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</row>
    <row r="173" spans="1:213">
      <c r="A173" s="6"/>
      <c r="B173" s="420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</row>
    <row r="174" spans="1:213">
      <c r="A174" s="6"/>
      <c r="B174" s="420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</row>
    <row r="175" spans="1:213">
      <c r="A175" s="6"/>
      <c r="B175" s="420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</row>
    <row r="176" spans="1:213">
      <c r="A176" s="6"/>
      <c r="B176" s="420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</row>
    <row r="177" spans="1:213">
      <c r="A177" s="6"/>
      <c r="B177" s="420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</row>
    <row r="178" spans="1:213">
      <c r="A178" s="6"/>
      <c r="B178" s="420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</row>
    <row r="179" spans="1:213">
      <c r="A179" s="6"/>
      <c r="B179" s="420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</row>
    <row r="180" spans="1:213">
      <c r="A180" s="6"/>
      <c r="B180" s="420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</row>
    <row r="181" spans="1:213">
      <c r="A181" s="6"/>
      <c r="B181" s="420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</row>
    <row r="182" spans="1:213">
      <c r="A182" s="6"/>
      <c r="B182" s="420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</row>
    <row r="183" spans="1:213">
      <c r="A183" s="6"/>
      <c r="B183" s="420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</row>
    <row r="184" spans="1:213">
      <c r="A184" s="6"/>
      <c r="B184" s="420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</row>
    <row r="185" spans="1:213">
      <c r="A185" s="6"/>
      <c r="B185" s="420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</row>
    <row r="186" spans="1:213">
      <c r="A186" s="6"/>
      <c r="B186" s="420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</row>
    <row r="187" spans="1:213">
      <c r="A187" s="6"/>
      <c r="B187" s="420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</row>
    <row r="188" spans="1:213">
      <c r="A188" s="6"/>
      <c r="B188" s="420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</row>
    <row r="189" spans="1:213">
      <c r="A189" s="6"/>
      <c r="B189" s="420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</row>
    <row r="190" spans="1:213">
      <c r="A190" s="6"/>
      <c r="B190" s="42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</row>
    <row r="191" spans="1:213">
      <c r="A191" s="6"/>
      <c r="B191" s="420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</row>
    <row r="192" spans="1:213">
      <c r="A192" s="6"/>
      <c r="B192" s="420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</row>
    <row r="193" spans="1:213">
      <c r="A193" s="6"/>
      <c r="B193" s="420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</row>
    <row r="194" spans="1:213">
      <c r="A194" s="6"/>
      <c r="B194" s="420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</row>
    <row r="195" spans="1:213">
      <c r="A195" s="6"/>
      <c r="B195" s="420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</row>
    <row r="196" spans="1:213">
      <c r="A196" s="6"/>
      <c r="B196" s="420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</row>
    <row r="197" spans="1:213">
      <c r="A197" s="6"/>
      <c r="B197" s="420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</row>
    <row r="198" spans="1:213">
      <c r="A198" s="6"/>
      <c r="B198" s="420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</row>
    <row r="199" spans="1:213">
      <c r="A199" s="6"/>
      <c r="B199" s="420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</row>
    <row r="200" spans="1:213">
      <c r="A200" s="6"/>
      <c r="B200" s="420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</row>
    <row r="201" spans="1:213">
      <c r="A201" s="6"/>
      <c r="B201" s="420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</row>
    <row r="202" spans="1:213">
      <c r="A202" s="6"/>
      <c r="B202" s="420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</row>
    <row r="203" spans="1:213">
      <c r="A203" s="6"/>
      <c r="B203" s="420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</row>
    <row r="204" spans="1:213">
      <c r="A204" s="6"/>
      <c r="B204" s="420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</row>
    <row r="205" spans="1:213">
      <c r="A205" s="6"/>
      <c r="B205" s="420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</row>
    <row r="206" spans="1:213">
      <c r="A206" s="6"/>
      <c r="B206" s="420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</row>
    <row r="207" spans="1:213">
      <c r="A207" s="6"/>
      <c r="B207" s="420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</row>
    <row r="208" spans="1:213">
      <c r="A208" s="6"/>
      <c r="B208" s="420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</row>
    <row r="209" spans="1:213">
      <c r="A209" s="6"/>
      <c r="B209" s="420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</row>
    <row r="210" spans="1:213">
      <c r="A210" s="6"/>
      <c r="B210" s="420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</row>
    <row r="211" spans="1:213">
      <c r="A211" s="6"/>
      <c r="B211" s="420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</row>
    <row r="212" spans="1:213">
      <c r="A212" s="6"/>
      <c r="B212" s="420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</row>
    <row r="213" spans="1:213">
      <c r="A213" s="6"/>
      <c r="B213" s="420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</row>
    <row r="214" spans="1:213">
      <c r="A214" s="6"/>
      <c r="B214" s="420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</row>
    <row r="215" spans="1:213">
      <c r="A215" s="6"/>
      <c r="B215" s="420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</row>
    <row r="216" spans="1:213">
      <c r="A216" s="6"/>
      <c r="B216" s="420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</row>
    <row r="217" spans="1:213">
      <c r="A217" s="6"/>
      <c r="B217" s="420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</row>
    <row r="218" spans="1:213">
      <c r="A218" s="6"/>
      <c r="B218" s="420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</row>
    <row r="219" spans="1:213">
      <c r="A219" s="6"/>
      <c r="B219" s="420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</row>
    <row r="220" spans="1:213">
      <c r="A220" s="6"/>
      <c r="B220" s="420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</row>
    <row r="221" spans="1:213">
      <c r="A221" s="6"/>
      <c r="B221" s="420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</row>
    <row r="222" spans="1:213">
      <c r="A222" s="6"/>
      <c r="B222" s="420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</row>
    <row r="223" spans="1:213">
      <c r="A223" s="6"/>
      <c r="B223" s="420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</row>
    <row r="224" spans="1:213">
      <c r="A224" s="6"/>
      <c r="B224" s="420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</row>
    <row r="225" spans="1:213">
      <c r="A225" s="6"/>
      <c r="B225" s="420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</row>
    <row r="226" spans="1:213">
      <c r="A226" s="6"/>
      <c r="B226" s="420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</row>
    <row r="227" spans="1:213">
      <c r="A227" s="6"/>
      <c r="B227" s="420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</row>
    <row r="228" spans="1:213">
      <c r="A228" s="6"/>
      <c r="B228" s="420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</row>
    <row r="229" spans="1:213">
      <c r="A229" s="6"/>
      <c r="B229" s="420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</row>
    <row r="230" spans="1:213">
      <c r="A230" s="6"/>
      <c r="B230" s="420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</row>
    <row r="231" spans="1:213">
      <c r="A231" s="6"/>
      <c r="B231" s="420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</row>
    <row r="232" spans="1:213">
      <c r="A232" s="6"/>
      <c r="B232" s="420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</row>
    <row r="233" spans="1:213">
      <c r="A233" s="6"/>
      <c r="B233" s="420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</row>
    <row r="234" spans="1:213">
      <c r="A234" s="6"/>
      <c r="B234" s="420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</row>
    <row r="235" spans="1:213">
      <c r="A235" s="6"/>
      <c r="B235" s="420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</row>
    <row r="236" spans="1:213">
      <c r="A236" s="6"/>
      <c r="B236" s="420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</row>
    <row r="237" spans="1:213">
      <c r="A237" s="6"/>
      <c r="B237" s="420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</row>
    <row r="238" spans="1:213">
      <c r="A238" s="6"/>
      <c r="B238" s="420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</row>
    <row r="239" spans="1:213">
      <c r="A239" s="6"/>
      <c r="B239" s="420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</row>
    <row r="240" spans="1:213">
      <c r="A240" s="6"/>
      <c r="B240" s="420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</row>
    <row r="241" spans="1:213">
      <c r="A241" s="6"/>
      <c r="B241" s="420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</row>
    <row r="242" spans="1:213">
      <c r="A242" s="6"/>
      <c r="B242" s="420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</row>
    <row r="243" spans="1:213">
      <c r="A243" s="6"/>
      <c r="B243" s="420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</row>
    <row r="244" spans="1:213">
      <c r="A244" s="6"/>
      <c r="B244" s="420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</row>
    <row r="245" spans="1:213">
      <c r="A245" s="6"/>
      <c r="B245" s="420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</row>
    <row r="246" spans="1:213">
      <c r="A246" s="6"/>
      <c r="B246" s="420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</row>
    <row r="247" spans="1:213">
      <c r="A247" s="6"/>
      <c r="B247" s="420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</row>
    <row r="248" spans="1:213">
      <c r="A248" s="6"/>
      <c r="B248" s="420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</row>
    <row r="249" spans="1:213">
      <c r="A249" s="6"/>
      <c r="B249" s="420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</row>
    <row r="250" spans="1:213">
      <c r="A250" s="6"/>
      <c r="B250" s="420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</row>
    <row r="251" spans="1:213">
      <c r="A251" s="6"/>
      <c r="B251" s="420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</row>
    <row r="252" spans="1:213">
      <c r="A252" s="6"/>
      <c r="B252" s="420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</row>
    <row r="253" spans="1:213">
      <c r="A253" s="6"/>
      <c r="B253" s="420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</row>
    <row r="254" spans="1:213">
      <c r="A254" s="6"/>
      <c r="B254" s="420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</row>
    <row r="255" spans="1:213">
      <c r="A255" s="6"/>
      <c r="B255" s="420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</row>
    <row r="256" spans="1:213">
      <c r="A256" s="6"/>
      <c r="B256" s="420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</row>
    <row r="257" spans="1:213">
      <c r="A257" s="6"/>
      <c r="B257" s="420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</row>
    <row r="258" spans="1:213">
      <c r="A258" s="6"/>
      <c r="B258" s="420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</row>
    <row r="259" spans="1:213">
      <c r="A259" s="6"/>
      <c r="B259" s="420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</row>
    <row r="260" spans="1:213">
      <c r="A260" s="6"/>
      <c r="B260" s="420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</row>
    <row r="261" spans="1:213">
      <c r="A261" s="6"/>
      <c r="B261" s="420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</row>
    <row r="262" spans="1:213">
      <c r="A262" s="6"/>
      <c r="B262" s="420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</row>
    <row r="263" spans="1:213">
      <c r="A263" s="6"/>
      <c r="B263" s="420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</row>
    <row r="264" spans="1:213">
      <c r="A264" s="6"/>
      <c r="B264" s="420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</row>
    <row r="265" spans="1:213">
      <c r="A265" s="6"/>
      <c r="B265" s="420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</row>
    <row r="266" spans="1:213">
      <c r="A266" s="6"/>
      <c r="B266" s="420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</row>
    <row r="267" spans="1:213">
      <c r="A267" s="6"/>
      <c r="B267" s="420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</row>
    <row r="268" spans="1:213">
      <c r="A268" s="6"/>
      <c r="B268" s="420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</row>
    <row r="269" spans="1:213">
      <c r="A269" s="6"/>
      <c r="B269" s="420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</row>
    <row r="270" spans="1:213">
      <c r="A270" s="6"/>
      <c r="B270" s="420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</row>
    <row r="271" spans="1:213">
      <c r="A271" s="6"/>
      <c r="B271" s="420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</row>
    <row r="272" spans="1:213">
      <c r="A272" s="6"/>
      <c r="B272" s="420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</row>
    <row r="273" spans="1:213">
      <c r="A273" s="6"/>
      <c r="B273" s="420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</row>
    <row r="274" spans="1:213">
      <c r="A274" s="6"/>
      <c r="B274" s="420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</row>
    <row r="275" spans="1:213">
      <c r="A275" s="6"/>
      <c r="B275" s="420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</row>
    <row r="276" spans="1:213">
      <c r="A276" s="6"/>
      <c r="B276" s="420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</row>
    <row r="277" spans="1:213">
      <c r="A277" s="6"/>
      <c r="B277" s="420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</row>
    <row r="278" spans="1:213">
      <c r="A278" s="6"/>
      <c r="B278" s="420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</row>
    <row r="279" spans="1:213">
      <c r="A279" s="6"/>
      <c r="B279" s="420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</row>
    <row r="280" spans="1:213">
      <c r="A280" s="6"/>
      <c r="B280" s="420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</row>
    <row r="281" spans="1:213">
      <c r="A281" s="6"/>
      <c r="B281" s="420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</row>
    <row r="282" spans="1:213">
      <c r="A282" s="6"/>
      <c r="B282" s="420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</row>
    <row r="283" spans="1:213">
      <c r="A283" s="6"/>
      <c r="B283" s="420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</row>
    <row r="284" spans="1:213">
      <c r="A284" s="6"/>
      <c r="B284" s="420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</row>
    <row r="285" spans="1:213">
      <c r="A285" s="6"/>
      <c r="B285" s="420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</row>
    <row r="286" spans="1:213">
      <c r="A286" s="6"/>
      <c r="B286" s="420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</row>
    <row r="287" spans="1:213">
      <c r="A287" s="6"/>
      <c r="B287" s="420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</row>
    <row r="288" spans="1:213">
      <c r="A288" s="6"/>
      <c r="B288" s="420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</row>
    <row r="289" spans="1:213">
      <c r="A289" s="6"/>
      <c r="B289" s="420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</row>
    <row r="290" spans="1:213">
      <c r="A290" s="6"/>
      <c r="B290" s="420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</row>
    <row r="291" spans="1:213">
      <c r="A291" s="6"/>
      <c r="B291" s="420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</row>
    <row r="292" spans="1:213">
      <c r="A292" s="6"/>
      <c r="B292" s="420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</row>
    <row r="293" spans="1:213">
      <c r="A293" s="6"/>
      <c r="B293" s="420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</row>
    <row r="294" spans="1:213">
      <c r="A294" s="6"/>
      <c r="B294" s="420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</row>
    <row r="295" spans="1:213">
      <c r="A295" s="6"/>
      <c r="B295" s="420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</row>
    <row r="296" spans="1:213">
      <c r="A296" s="6"/>
      <c r="B296" s="420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</row>
    <row r="297" spans="1:213">
      <c r="A297" s="6"/>
      <c r="B297" s="420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</row>
    <row r="298" spans="1:213">
      <c r="A298" s="6"/>
      <c r="B298" s="420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</row>
    <row r="299" spans="1:213">
      <c r="A299" s="6"/>
      <c r="B299" s="420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</row>
    <row r="300" spans="1:213">
      <c r="A300" s="6"/>
      <c r="B300" s="420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</row>
    <row r="301" spans="1:213">
      <c r="A301" s="6"/>
      <c r="B301" s="420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</row>
    <row r="302" spans="1:213">
      <c r="A302" s="6"/>
      <c r="B302" s="420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</row>
    <row r="303" spans="1:213">
      <c r="A303" s="6"/>
      <c r="B303" s="420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</row>
    <row r="304" spans="1:213">
      <c r="A304" s="6"/>
      <c r="B304" s="420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</row>
    <row r="305" spans="1:213">
      <c r="A305" s="6"/>
      <c r="B305" s="420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</row>
    <row r="306" spans="1:213">
      <c r="A306" s="6"/>
      <c r="B306" s="420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</row>
    <row r="307" spans="1:213">
      <c r="A307" s="6"/>
      <c r="B307" s="420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</row>
    <row r="308" spans="1:213">
      <c r="A308" s="6"/>
      <c r="B308" s="420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</row>
    <row r="309" spans="1:213">
      <c r="A309" s="6"/>
      <c r="B309" s="420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</row>
    <row r="310" spans="1:213">
      <c r="A310" s="6"/>
      <c r="B310" s="420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</row>
    <row r="311" spans="1:213">
      <c r="A311" s="6"/>
      <c r="B311" s="420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</row>
    <row r="312" spans="1:213">
      <c r="A312" s="6"/>
      <c r="B312" s="420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</row>
    <row r="313" spans="1:213">
      <c r="A313" s="6"/>
      <c r="B313" s="420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</row>
    <row r="314" spans="1:213">
      <c r="A314" s="6"/>
      <c r="B314" s="420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</row>
    <row r="315" spans="1:213">
      <c r="A315" s="6"/>
      <c r="B315" s="420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</row>
    <row r="316" spans="1:213">
      <c r="A316" s="6"/>
      <c r="B316" s="420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</row>
    <row r="317" spans="1:213">
      <c r="A317" s="6"/>
      <c r="B317" s="420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</row>
    <row r="318" spans="1:213">
      <c r="A318" s="6"/>
      <c r="B318" s="420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</row>
    <row r="319" spans="1:213">
      <c r="A319" s="6"/>
      <c r="B319" s="420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</row>
    <row r="320" spans="1:213">
      <c r="A320" s="6"/>
      <c r="B320" s="420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</row>
    <row r="321" spans="1:213">
      <c r="A321" s="6"/>
      <c r="B321" s="420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</row>
    <row r="322" spans="1:213">
      <c r="A322" s="6"/>
      <c r="B322" s="420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</row>
    <row r="323" spans="1:213">
      <c r="A323" s="6"/>
      <c r="B323" s="420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</row>
    <row r="324" spans="1:213">
      <c r="A324" s="6"/>
      <c r="B324" s="420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</row>
    <row r="325" spans="1:213">
      <c r="A325" s="6"/>
      <c r="B325" s="420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</row>
    <row r="326" spans="1:213">
      <c r="A326" s="6"/>
      <c r="B326" s="420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</row>
    <row r="327" spans="1:213">
      <c r="A327" s="6"/>
      <c r="B327" s="420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</row>
    <row r="328" spans="1:213">
      <c r="A328" s="6"/>
      <c r="B328" s="420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</row>
    <row r="329" spans="1:213">
      <c r="A329" s="6"/>
      <c r="B329" s="420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</row>
    <row r="330" spans="1:213">
      <c r="A330" s="6"/>
      <c r="B330" s="420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</row>
    <row r="331" spans="1:213">
      <c r="A331" s="6"/>
      <c r="B331" s="420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</row>
    <row r="332" spans="1:213">
      <c r="A332" s="6"/>
      <c r="B332" s="420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</row>
    <row r="333" spans="1:213">
      <c r="A333" s="6"/>
      <c r="B333" s="420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</row>
    <row r="334" spans="1:213">
      <c r="A334" s="6"/>
      <c r="B334" s="420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</row>
    <row r="335" spans="1:213">
      <c r="A335" s="6"/>
      <c r="B335" s="420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</row>
    <row r="336" spans="1:213">
      <c r="A336" s="6"/>
      <c r="B336" s="420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</row>
    <row r="337" spans="1:213">
      <c r="A337" s="6"/>
      <c r="B337" s="420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</row>
    <row r="338" spans="1:213">
      <c r="A338" s="6"/>
      <c r="B338" s="420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</row>
    <row r="339" spans="1:213">
      <c r="A339" s="6"/>
      <c r="B339" s="420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</row>
    <row r="340" spans="1:213">
      <c r="A340" s="6"/>
      <c r="B340" s="420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</row>
    <row r="341" spans="1:213">
      <c r="A341" s="6"/>
      <c r="B341" s="420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</row>
    <row r="342" spans="1:213">
      <c r="A342" s="6"/>
      <c r="B342" s="420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</row>
    <row r="343" spans="1:213">
      <c r="A343" s="6"/>
      <c r="B343" s="420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</row>
    <row r="344" spans="1:213">
      <c r="A344" s="6"/>
      <c r="B344" s="420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</row>
    <row r="345" spans="1:213">
      <c r="A345" s="6"/>
      <c r="B345" s="420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</row>
    <row r="346" spans="1:213">
      <c r="A346" s="6"/>
      <c r="B346" s="420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</row>
    <row r="347" spans="1:213">
      <c r="A347" s="6"/>
      <c r="B347" s="420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</row>
    <row r="348" spans="1:213">
      <c r="A348" s="6"/>
      <c r="B348" s="420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</row>
    <row r="349" spans="1:213">
      <c r="A349" s="6"/>
      <c r="B349" s="420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</row>
    <row r="350" spans="1:213">
      <c r="A350" s="6"/>
      <c r="B350" s="420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</row>
    <row r="351" spans="1:213">
      <c r="A351" s="6"/>
      <c r="B351" s="420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</row>
    <row r="352" spans="1:213">
      <c r="A352" s="6"/>
      <c r="B352" s="420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</row>
    <row r="353" spans="1:213">
      <c r="A353" s="6"/>
      <c r="B353" s="420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</row>
    <row r="354" spans="1:213">
      <c r="A354" s="6"/>
      <c r="B354" s="420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</row>
    <row r="355" spans="1:213">
      <c r="A355" s="6"/>
      <c r="B355" s="420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</row>
    <row r="356" spans="1:213">
      <c r="A356" s="6"/>
      <c r="B356" s="420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</row>
    <row r="357" spans="1:213">
      <c r="A357" s="6"/>
      <c r="B357" s="420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</row>
    <row r="358" spans="1:213">
      <c r="A358" s="6"/>
      <c r="B358" s="420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</row>
    <row r="359" spans="1:213">
      <c r="A359" s="6"/>
      <c r="B359" s="420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</row>
    <row r="360" spans="1:213">
      <c r="A360" s="6"/>
      <c r="B360" s="420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</row>
    <row r="361" spans="1:213">
      <c r="A361" s="6"/>
      <c r="B361" s="420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</row>
    <row r="362" spans="1:213">
      <c r="A362" s="6"/>
      <c r="B362" s="420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</row>
    <row r="363" spans="1:213">
      <c r="A363" s="6"/>
      <c r="B363" s="420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</row>
    <row r="364" spans="1:213">
      <c r="A364" s="6"/>
      <c r="B364" s="420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</row>
    <row r="365" spans="1:213">
      <c r="A365" s="6"/>
      <c r="B365" s="420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</row>
    <row r="366" spans="1:213">
      <c r="A366" s="6"/>
      <c r="B366" s="420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</row>
    <row r="367" spans="1:213">
      <c r="A367" s="6"/>
      <c r="B367" s="420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</row>
    <row r="368" spans="1:213">
      <c r="A368" s="6"/>
      <c r="B368" s="420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</row>
    <row r="369" spans="1:213">
      <c r="A369" s="6"/>
      <c r="B369" s="420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</row>
    <row r="370" spans="1:213">
      <c r="A370" s="6"/>
      <c r="B370" s="420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</row>
    <row r="371" spans="1:213">
      <c r="A371" s="6"/>
      <c r="B371" s="420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</row>
    <row r="372" spans="1:213">
      <c r="A372" s="6"/>
      <c r="B372" s="420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</row>
    <row r="373" spans="1:213">
      <c r="A373" s="6"/>
      <c r="B373" s="420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</row>
    <row r="374" spans="1:213">
      <c r="A374" s="6"/>
      <c r="B374" s="420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</row>
    <row r="375" spans="1:213">
      <c r="A375" s="6"/>
      <c r="B375" s="420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</row>
    <row r="376" spans="1:213">
      <c r="A376" s="6"/>
      <c r="B376" s="420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</row>
    <row r="377" spans="1:213">
      <c r="A377" s="6"/>
      <c r="B377" s="420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</row>
    <row r="378" spans="1:213">
      <c r="A378" s="6"/>
      <c r="B378" s="420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</row>
    <row r="379" spans="1:213">
      <c r="A379" s="6"/>
      <c r="B379" s="420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</row>
    <row r="380" spans="1:213">
      <c r="A380" s="6"/>
      <c r="B380" s="420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</row>
    <row r="381" spans="1:213">
      <c r="A381" s="6"/>
      <c r="B381" s="420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</row>
    <row r="382" spans="1:213">
      <c r="A382" s="6"/>
      <c r="B382" s="420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</row>
    <row r="383" spans="1:213">
      <c r="A383" s="6"/>
      <c r="B383" s="420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</row>
    <row r="384" spans="1:213">
      <c r="A384" s="6"/>
      <c r="B384" s="420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</row>
    <row r="385" spans="1:213">
      <c r="A385" s="6"/>
      <c r="B385" s="420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</row>
    <row r="386" spans="1:213">
      <c r="A386" s="6"/>
      <c r="B386" s="420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</row>
    <row r="387" spans="1:213">
      <c r="A387" s="6"/>
      <c r="B387" s="420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</row>
    <row r="388" spans="1:213">
      <c r="A388" s="6"/>
      <c r="B388" s="420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</row>
    <row r="389" spans="1:213">
      <c r="A389" s="6"/>
      <c r="B389" s="420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</row>
    <row r="390" spans="1:213">
      <c r="A390" s="6"/>
      <c r="B390" s="420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</row>
    <row r="391" spans="1:213">
      <c r="A391" s="6"/>
      <c r="B391" s="420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</row>
    <row r="392" spans="1:213">
      <c r="A392" s="6"/>
      <c r="B392" s="420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</row>
    <row r="393" spans="1:213">
      <c r="A393" s="6"/>
      <c r="B393" s="420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</row>
    <row r="394" spans="1:213">
      <c r="A394" s="6"/>
      <c r="B394" s="420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</row>
    <row r="395" spans="1:213">
      <c r="A395" s="6"/>
      <c r="B395" s="420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</row>
    <row r="396" spans="1:213">
      <c r="A396" s="6"/>
      <c r="B396" s="420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</row>
    <row r="397" spans="1:213">
      <c r="A397" s="6"/>
      <c r="B397" s="420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</row>
    <row r="398" spans="1:213">
      <c r="A398" s="6"/>
      <c r="B398" s="420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</row>
    <row r="399" spans="1:213">
      <c r="A399" s="6"/>
      <c r="B399" s="420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</row>
    <row r="400" spans="1:213">
      <c r="A400" s="6"/>
      <c r="B400" s="420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</row>
    <row r="401" spans="1:213">
      <c r="A401" s="6"/>
      <c r="B401" s="420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</row>
    <row r="402" spans="1:213">
      <c r="A402" s="6"/>
      <c r="B402" s="420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</row>
    <row r="403" spans="1:213">
      <c r="A403" s="6"/>
      <c r="B403" s="420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</row>
    <row r="404" spans="1:213">
      <c r="A404" s="6"/>
      <c r="B404" s="420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</row>
    <row r="405" spans="1:213">
      <c r="A405" s="6"/>
      <c r="B405" s="420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</row>
    <row r="406" spans="1:213">
      <c r="A406" s="6"/>
      <c r="B406" s="420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</row>
    <row r="407" spans="1:213">
      <c r="A407" s="6"/>
      <c r="B407" s="420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</row>
    <row r="408" spans="1:213">
      <c r="A408" s="6"/>
      <c r="B408" s="420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</row>
    <row r="409" spans="1:213">
      <c r="A409" s="6"/>
      <c r="B409" s="420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</row>
    <row r="410" spans="1:213">
      <c r="A410" s="6"/>
      <c r="B410" s="420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</row>
    <row r="411" spans="1:213">
      <c r="A411" s="6"/>
      <c r="B411" s="420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</row>
    <row r="412" spans="1:213">
      <c r="A412" s="6"/>
      <c r="B412" s="420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</row>
    <row r="413" spans="1:213">
      <c r="A413" s="6"/>
      <c r="B413" s="420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</row>
    <row r="414" spans="1:213">
      <c r="A414" s="6"/>
      <c r="B414" s="420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</row>
    <row r="415" spans="1:213">
      <c r="A415" s="6"/>
      <c r="B415" s="420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</row>
    <row r="416" spans="1:213">
      <c r="A416" s="6"/>
      <c r="B416" s="420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</row>
    <row r="417" spans="1:213">
      <c r="A417" s="6"/>
      <c r="B417" s="420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</row>
    <row r="418" spans="1:213">
      <c r="A418" s="6"/>
      <c r="B418" s="420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</row>
    <row r="419" spans="1:213">
      <c r="A419" s="6"/>
      <c r="B419" s="420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</row>
    <row r="420" spans="1:213">
      <c r="A420" s="6"/>
      <c r="B420" s="420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</row>
    <row r="421" spans="1:213">
      <c r="A421" s="6"/>
      <c r="B421" s="420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</row>
    <row r="422" spans="1:213">
      <c r="A422" s="6"/>
      <c r="B422" s="420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</row>
    <row r="423" spans="1:213">
      <c r="A423" s="6"/>
      <c r="B423" s="420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</row>
    <row r="424" spans="1:213">
      <c r="A424" s="6"/>
      <c r="B424" s="420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</row>
    <row r="425" spans="1:213">
      <c r="A425" s="6"/>
      <c r="B425" s="420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</row>
    <row r="426" spans="1:213">
      <c r="A426" s="6"/>
      <c r="B426" s="420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</row>
    <row r="427" spans="1:213">
      <c r="A427" s="6"/>
      <c r="B427" s="420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</row>
    <row r="428" spans="1:213">
      <c r="A428" s="6"/>
      <c r="B428" s="420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</row>
    <row r="429" spans="1:213">
      <c r="A429" s="6"/>
      <c r="B429" s="420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</row>
    <row r="430" spans="1:213">
      <c r="A430" s="6"/>
      <c r="B430" s="420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</row>
    <row r="431" spans="1:213">
      <c r="A431" s="6"/>
      <c r="B431" s="420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</row>
    <row r="432" spans="1:213">
      <c r="A432" s="6"/>
      <c r="B432" s="420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</row>
    <row r="433" spans="1:213">
      <c r="A433" s="6"/>
      <c r="B433" s="420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</row>
    <row r="434" spans="1:213">
      <c r="A434" s="6"/>
      <c r="B434" s="420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</row>
    <row r="435" spans="1:213">
      <c r="A435" s="6"/>
      <c r="B435" s="420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</row>
    <row r="436" spans="1:213">
      <c r="A436" s="6"/>
      <c r="B436" s="420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</row>
    <row r="437" spans="1:213">
      <c r="A437" s="6"/>
      <c r="B437" s="420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</row>
    <row r="438" spans="1:213">
      <c r="A438" s="6"/>
      <c r="B438" s="420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</row>
    <row r="439" spans="1:213">
      <c r="A439" s="6"/>
      <c r="B439" s="420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</row>
    <row r="440" spans="1:213">
      <c r="A440" s="6"/>
      <c r="B440" s="420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</row>
    <row r="441" spans="1:213">
      <c r="A441" s="6"/>
      <c r="B441" s="420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</row>
    <row r="442" spans="1:213">
      <c r="A442" s="6"/>
      <c r="B442" s="420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</row>
    <row r="443" spans="1:213">
      <c r="A443" s="6"/>
      <c r="B443" s="420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</row>
    <row r="444" spans="1:213">
      <c r="A444" s="6"/>
      <c r="B444" s="420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</row>
    <row r="445" spans="1:213">
      <c r="A445" s="6"/>
      <c r="B445" s="420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</row>
    <row r="446" spans="1:213">
      <c r="A446" s="6"/>
      <c r="B446" s="420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</row>
    <row r="447" spans="1:213">
      <c r="A447" s="6"/>
      <c r="B447" s="420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</row>
    <row r="448" spans="1:213">
      <c r="A448" s="6"/>
      <c r="B448" s="420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</row>
    <row r="449" spans="1:213">
      <c r="A449" s="6"/>
      <c r="B449" s="420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</row>
    <row r="450" spans="1:213">
      <c r="A450" s="6"/>
      <c r="B450" s="420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</row>
    <row r="451" spans="1:213">
      <c r="A451" s="6"/>
      <c r="B451" s="420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</row>
    <row r="452" spans="1:213">
      <c r="A452" s="6"/>
      <c r="B452" s="420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</row>
    <row r="453" spans="1:213">
      <c r="A453" s="6"/>
      <c r="B453" s="420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</row>
    <row r="454" spans="1:213">
      <c r="A454" s="6"/>
      <c r="B454" s="420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</row>
    <row r="455" spans="1:213">
      <c r="A455" s="6"/>
      <c r="B455" s="420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</row>
    <row r="456" spans="1:213">
      <c r="A456" s="6"/>
      <c r="B456" s="420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</row>
    <row r="457" spans="1:213">
      <c r="A457" s="6"/>
      <c r="B457" s="420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</row>
    <row r="458" spans="1:213">
      <c r="A458" s="6"/>
      <c r="B458" s="420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</row>
    <row r="459" spans="1:213">
      <c r="A459" s="6"/>
      <c r="B459" s="420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</row>
    <row r="460" spans="1:213">
      <c r="A460" s="6"/>
      <c r="B460" s="420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</row>
    <row r="461" spans="1:213">
      <c r="A461" s="6"/>
      <c r="B461" s="420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</row>
    <row r="462" spans="1:213">
      <c r="A462" s="6"/>
      <c r="B462" s="420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</row>
    <row r="463" spans="1:213">
      <c r="A463" s="6"/>
      <c r="B463" s="420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</row>
    <row r="464" spans="1:213">
      <c r="A464" s="6"/>
      <c r="B464" s="4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</row>
    <row r="465" spans="1:213">
      <c r="A465" s="6"/>
      <c r="B465" s="42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</row>
    <row r="466" spans="1:213">
      <c r="A466" s="6"/>
      <c r="B466" s="420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</row>
    <row r="467" spans="1:213">
      <c r="A467" s="6"/>
      <c r="B467" s="420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</row>
    <row r="468" spans="1:213">
      <c r="A468" s="6"/>
      <c r="B468" s="42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</row>
    <row r="469" spans="1:213">
      <c r="A469" s="6"/>
      <c r="B469" s="4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</row>
    <row r="470" spans="1:213">
      <c r="A470" s="6"/>
      <c r="B470" s="420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</row>
    <row r="471" spans="1:213">
      <c r="A471" s="6"/>
      <c r="B471" s="420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</row>
    <row r="472" spans="1:213">
      <c r="A472" s="6"/>
      <c r="B472" s="420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</row>
    <row r="473" spans="1:213">
      <c r="A473" s="6"/>
      <c r="B473" s="4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</row>
    <row r="474" spans="1:213">
      <c r="A474" s="6"/>
      <c r="B474" s="420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</row>
    <row r="475" spans="1:213">
      <c r="A475" s="6"/>
      <c r="B475" s="420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</row>
    <row r="476" spans="1:213">
      <c r="A476" s="6"/>
      <c r="B476" s="420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</row>
    <row r="477" spans="1:213">
      <c r="A477" s="6"/>
      <c r="B477" s="420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</row>
    <row r="478" spans="1:213">
      <c r="A478" s="6"/>
      <c r="B478" s="420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</row>
    <row r="479" spans="1:213">
      <c r="A479" s="6"/>
      <c r="B479" s="420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</row>
    <row r="480" spans="1:213">
      <c r="A480" s="6"/>
      <c r="B480" s="420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</row>
    <row r="481" spans="1:213">
      <c r="A481" s="6"/>
      <c r="B481" s="420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</row>
    <row r="482" spans="1:213">
      <c r="A482" s="6"/>
      <c r="B482" s="420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</row>
    <row r="483" spans="1:213">
      <c r="A483" s="6"/>
      <c r="B483" s="42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</row>
    <row r="484" spans="1:213">
      <c r="A484" s="6"/>
      <c r="B484" s="420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</row>
    <row r="485" spans="1:213">
      <c r="A485" s="6"/>
      <c r="B485" s="420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</row>
    <row r="486" spans="1:213">
      <c r="A486" s="6"/>
      <c r="B486" s="420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</row>
    <row r="487" spans="1:213">
      <c r="A487" s="6"/>
      <c r="B487" s="420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</row>
    <row r="488" spans="1:213">
      <c r="A488" s="6"/>
      <c r="B488" s="420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</row>
    <row r="489" spans="1:213">
      <c r="A489" s="6"/>
      <c r="B489" s="420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</row>
    <row r="490" spans="1:213">
      <c r="A490" s="6"/>
      <c r="B490" s="420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</row>
    <row r="491" spans="1:213">
      <c r="A491" s="6"/>
      <c r="B491" s="420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</row>
    <row r="492" spans="1:213">
      <c r="A492" s="6"/>
      <c r="B492" s="420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</row>
    <row r="493" spans="1:213">
      <c r="A493" s="6"/>
      <c r="B493" s="420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</row>
    <row r="494" spans="1:213">
      <c r="A494" s="6"/>
      <c r="B494" s="420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</row>
    <row r="495" spans="1:213">
      <c r="A495" s="6"/>
      <c r="B495" s="420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</row>
    <row r="496" spans="1:213">
      <c r="A496" s="6"/>
      <c r="B496" s="420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</row>
    <row r="497" spans="1:213">
      <c r="A497" s="6"/>
      <c r="B497" s="420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</row>
    <row r="498" spans="1:213">
      <c r="A498" s="6"/>
      <c r="B498" s="420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</row>
    <row r="499" spans="1:213">
      <c r="A499" s="6"/>
      <c r="B499" s="420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</row>
    <row r="500" spans="1:213">
      <c r="A500" s="6"/>
      <c r="B500" s="420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</row>
    <row r="501" spans="1:213">
      <c r="A501" s="6"/>
      <c r="B501" s="420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</row>
    <row r="502" spans="1:213">
      <c r="A502" s="6"/>
      <c r="B502" s="420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</row>
    <row r="503" spans="1:213">
      <c r="A503" s="6"/>
      <c r="B503" s="420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</row>
    <row r="504" spans="1:213">
      <c r="A504" s="6"/>
      <c r="B504" s="420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</row>
    <row r="505" spans="1:213">
      <c r="A505" s="6"/>
      <c r="B505" s="420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</row>
    <row r="506" spans="1:213">
      <c r="A506" s="6"/>
      <c r="B506" s="420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</row>
    <row r="507" spans="1:213">
      <c r="A507" s="6"/>
      <c r="B507" s="420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</row>
    <row r="508" spans="1:213">
      <c r="A508" s="6"/>
      <c r="B508" s="420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</row>
    <row r="509" spans="1:213">
      <c r="A509" s="6"/>
      <c r="B509" s="420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</row>
    <row r="510" spans="1:213">
      <c r="A510" s="6"/>
      <c r="B510" s="420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</row>
    <row r="511" spans="1:213">
      <c r="A511" s="6"/>
      <c r="B511" s="420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</row>
    <row r="512" spans="1:213">
      <c r="A512" s="6"/>
      <c r="B512" s="420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</row>
    <row r="513" spans="1:213">
      <c r="A513" s="6"/>
      <c r="B513" s="420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</row>
    <row r="514" spans="1:213">
      <c r="A514" s="6"/>
      <c r="B514" s="420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</row>
    <row r="515" spans="1:213">
      <c r="A515" s="6"/>
      <c r="B515" s="420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</row>
    <row r="516" spans="1:213">
      <c r="A516" s="6"/>
      <c r="B516" s="420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</row>
    <row r="517" spans="1:213">
      <c r="A517" s="6"/>
      <c r="B517" s="420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</row>
    <row r="518" spans="1:213">
      <c r="A518" s="6"/>
      <c r="B518" s="420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</row>
    <row r="519" spans="1:213">
      <c r="A519" s="6"/>
      <c r="B519" s="420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</row>
    <row r="520" spans="1:213">
      <c r="A520" s="6"/>
      <c r="B520" s="42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</row>
    <row r="521" spans="1:213">
      <c r="A521" s="6"/>
      <c r="B521" s="420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</row>
    <row r="522" spans="1:213">
      <c r="A522" s="6"/>
      <c r="B522" s="420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</row>
    <row r="523" spans="1:213">
      <c r="A523" s="6"/>
      <c r="B523" s="420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</row>
    <row r="524" spans="1:213">
      <c r="A524" s="6"/>
      <c r="B524" s="420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</row>
    <row r="525" spans="1:213">
      <c r="A525" s="6"/>
      <c r="B525" s="420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</row>
    <row r="526" spans="1:213">
      <c r="A526" s="6"/>
      <c r="B526" s="420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</row>
    <row r="527" spans="1:213">
      <c r="A527" s="6"/>
      <c r="B527" s="420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</row>
    <row r="528" spans="1:213">
      <c r="A528" s="6"/>
      <c r="B528" s="420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</row>
    <row r="529" spans="1:213">
      <c r="A529" s="6"/>
      <c r="B529" s="420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</row>
    <row r="530" spans="1:213">
      <c r="A530" s="6"/>
      <c r="B530" s="420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</row>
    <row r="531" spans="1:213">
      <c r="A531" s="6"/>
      <c r="B531" s="420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</row>
    <row r="532" spans="1:213">
      <c r="A532" s="6"/>
      <c r="B532" s="420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</row>
    <row r="533" spans="1:213">
      <c r="A533" s="6"/>
      <c r="B533" s="420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</row>
    <row r="534" spans="1:213">
      <c r="A534" s="6"/>
      <c r="B534" s="42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</row>
    <row r="535" spans="1:213">
      <c r="A535" s="6"/>
      <c r="B535" s="420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</row>
    <row r="536" spans="1:213">
      <c r="A536" s="6"/>
      <c r="B536" s="420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</row>
    <row r="537" spans="1:213">
      <c r="A537" s="6"/>
      <c r="B537" s="420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</row>
    <row r="538" spans="1:213">
      <c r="A538" s="6"/>
      <c r="B538" s="420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</row>
    <row r="539" spans="1:213">
      <c r="A539" s="6"/>
      <c r="B539" s="420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</row>
    <row r="540" spans="1:213">
      <c r="A540" s="6"/>
      <c r="B540" s="420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</row>
    <row r="541" spans="1:213">
      <c r="A541" s="6"/>
      <c r="B541" s="420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</row>
    <row r="542" spans="1:213">
      <c r="A542" s="6"/>
      <c r="B542" s="420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</row>
    <row r="543" spans="1:213">
      <c r="A543" s="6"/>
      <c r="B543" s="420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</row>
    <row r="544" spans="1:213">
      <c r="A544" s="6"/>
      <c r="B544" s="420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</row>
    <row r="545" spans="1:213">
      <c r="A545" s="6"/>
      <c r="B545" s="420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</row>
    <row r="546" spans="1:213">
      <c r="A546" s="6"/>
      <c r="B546" s="420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</row>
    <row r="547" spans="1:213">
      <c r="A547" s="6"/>
      <c r="B547" s="420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</row>
    <row r="548" spans="1:213">
      <c r="A548" s="6"/>
      <c r="B548" s="420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</row>
    <row r="549" spans="1:213">
      <c r="A549" s="6"/>
      <c r="B549" s="420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</row>
    <row r="550" spans="1:213">
      <c r="A550" s="6"/>
      <c r="B550" s="420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</row>
    <row r="551" spans="1:213">
      <c r="A551" s="6"/>
      <c r="B551" s="420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</row>
    <row r="552" spans="1:213">
      <c r="A552" s="6"/>
      <c r="B552" s="420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</row>
    <row r="553" spans="1:213">
      <c r="A553" s="6"/>
      <c r="B553" s="420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</row>
    <row r="554" spans="1:213">
      <c r="A554" s="6"/>
      <c r="B554" s="420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</row>
    <row r="555" spans="1:213">
      <c r="A555" s="6"/>
      <c r="B555" s="420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</row>
    <row r="556" spans="1:213">
      <c r="A556" s="6"/>
      <c r="B556" s="420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</row>
    <row r="557" spans="1:213">
      <c r="A557" s="6"/>
      <c r="B557" s="420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</row>
    <row r="558" spans="1:213">
      <c r="A558" s="6"/>
      <c r="B558" s="420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</row>
    <row r="559" spans="1:213">
      <c r="A559" s="6"/>
      <c r="B559" s="420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</row>
    <row r="560" spans="1:213">
      <c r="A560" s="6"/>
      <c r="B560" s="420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</row>
    <row r="561" spans="1:213">
      <c r="A561" s="6"/>
      <c r="B561" s="420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</row>
    <row r="562" spans="1:213">
      <c r="A562" s="6"/>
      <c r="B562" s="420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</row>
    <row r="563" spans="1:213">
      <c r="A563" s="6"/>
      <c r="B563" s="420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</row>
    <row r="564" spans="1:213">
      <c r="A564" s="6"/>
      <c r="B564" s="420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</row>
    <row r="565" spans="1:213">
      <c r="A565" s="6"/>
      <c r="B565" s="420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</row>
    <row r="566" spans="1:213">
      <c r="A566" s="6"/>
      <c r="B566" s="420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</row>
    <row r="567" spans="1:213">
      <c r="A567" s="6"/>
      <c r="B567" s="420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</row>
    <row r="568" spans="1:213">
      <c r="A568" s="6"/>
      <c r="B568" s="420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</row>
    <row r="569" spans="1:213">
      <c r="A569" s="6"/>
      <c r="B569" s="420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</row>
    <row r="570" spans="1:213">
      <c r="A570" s="6"/>
      <c r="B570" s="420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</row>
    <row r="571" spans="1:213">
      <c r="A571" s="6"/>
      <c r="B571" s="420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</row>
    <row r="572" spans="1:213">
      <c r="A572" s="6"/>
      <c r="B572" s="420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</row>
    <row r="573" spans="1:213">
      <c r="A573" s="6"/>
      <c r="B573" s="420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</row>
    <row r="574" spans="1:213">
      <c r="A574" s="6"/>
      <c r="B574" s="420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</row>
    <row r="575" spans="1:213">
      <c r="A575" s="6"/>
      <c r="B575" s="420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</row>
    <row r="576" spans="1:213">
      <c r="A576" s="6"/>
      <c r="B576" s="420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</row>
    <row r="577" spans="1:213">
      <c r="A577" s="6"/>
      <c r="B577" s="420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</row>
    <row r="578" spans="1:213">
      <c r="A578" s="6"/>
      <c r="B578" s="420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</row>
    <row r="579" spans="1:213">
      <c r="A579" s="6"/>
      <c r="B579" s="420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</row>
    <row r="580" spans="1:213">
      <c r="A580" s="6"/>
      <c r="B580" s="420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</row>
    <row r="581" spans="1:213">
      <c r="A581" s="6"/>
      <c r="B581" s="420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</row>
    <row r="582" spans="1:213">
      <c r="A582" s="6"/>
      <c r="B582" s="420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</row>
    <row r="583" spans="1:213">
      <c r="A583" s="6"/>
      <c r="B583" s="420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</row>
    <row r="584" spans="1:213">
      <c r="A584" s="6"/>
      <c r="B584" s="420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</row>
    <row r="585" spans="1:213">
      <c r="A585" s="6"/>
      <c r="B585" s="420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</row>
    <row r="586" spans="1:213">
      <c r="A586" s="6"/>
      <c r="B586" s="420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</row>
    <row r="587" spans="1:213">
      <c r="A587" s="6"/>
      <c r="B587" s="420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</row>
    <row r="588" spans="1:213">
      <c r="A588" s="6"/>
      <c r="B588" s="420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</row>
    <row r="589" spans="1:213">
      <c r="A589" s="6"/>
      <c r="B589" s="420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</row>
    <row r="590" spans="1:213">
      <c r="A590" s="6"/>
      <c r="B590" s="420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</row>
    <row r="591" spans="1:213">
      <c r="A591" s="6"/>
      <c r="B591" s="420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</row>
    <row r="592" spans="1:213">
      <c r="A592" s="6"/>
      <c r="B592" s="420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</row>
    <row r="593" spans="1:213">
      <c r="A593" s="6"/>
      <c r="B593" s="420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</row>
    <row r="594" spans="1:213">
      <c r="A594" s="6"/>
      <c r="B594" s="420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</row>
    <row r="595" spans="1:213">
      <c r="A595" s="6"/>
      <c r="B595" s="420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</row>
    <row r="596" spans="1:213">
      <c r="A596" s="6"/>
      <c r="B596" s="420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</row>
    <row r="597" spans="1:213">
      <c r="A597" s="6"/>
      <c r="B597" s="420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</row>
    <row r="598" spans="1:213">
      <c r="A598" s="6"/>
      <c r="B598" s="420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</row>
    <row r="599" spans="1:213">
      <c r="A599" s="6"/>
      <c r="B599" s="420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</row>
    <row r="600" spans="1:213">
      <c r="A600" s="6"/>
      <c r="B600" s="420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</row>
    <row r="601" spans="1:213">
      <c r="A601" s="6"/>
      <c r="B601" s="420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</row>
    <row r="602" spans="1:213">
      <c r="A602" s="6"/>
      <c r="B602" s="420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</row>
    <row r="603" spans="1:213">
      <c r="A603" s="6"/>
      <c r="B603" s="420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</row>
    <row r="604" spans="1:213">
      <c r="A604" s="6"/>
      <c r="B604" s="420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</row>
    <row r="605" spans="1:213">
      <c r="A605" s="6"/>
      <c r="B605" s="420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</row>
    <row r="606" spans="1:213">
      <c r="A606" s="6"/>
      <c r="B606" s="420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</row>
    <row r="607" spans="1:213">
      <c r="A607" s="6"/>
      <c r="B607" s="420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</row>
    <row r="608" spans="1:213">
      <c r="A608" s="6"/>
      <c r="B608" s="420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</row>
    <row r="609" spans="1:213">
      <c r="A609" s="6"/>
      <c r="B609" s="420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</row>
    <row r="610" spans="1:213">
      <c r="A610" s="6"/>
      <c r="B610" s="420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</row>
    <row r="611" spans="1:213">
      <c r="A611" s="6"/>
      <c r="B611" s="420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</row>
    <row r="612" spans="1:213">
      <c r="A612" s="6"/>
      <c r="B612" s="420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</row>
    <row r="613" spans="1:213">
      <c r="A613" s="6"/>
      <c r="B613" s="420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</row>
    <row r="614" spans="1:213">
      <c r="A614" s="6"/>
      <c r="B614" s="420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</row>
    <row r="615" spans="1:213">
      <c r="A615" s="6"/>
      <c r="B615" s="420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</row>
    <row r="616" spans="1:213">
      <c r="A616" s="6"/>
      <c r="B616" s="420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</row>
    <row r="617" spans="1:213">
      <c r="A617" s="6"/>
      <c r="B617" s="420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</row>
    <row r="618" spans="1:213">
      <c r="A618" s="6"/>
      <c r="B618" s="420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</row>
    <row r="619" spans="1:213">
      <c r="A619" s="6"/>
      <c r="B619" s="420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</row>
    <row r="620" spans="1:213">
      <c r="A620" s="6"/>
      <c r="B620" s="420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</row>
    <row r="621" spans="1:213">
      <c r="A621" s="6"/>
      <c r="B621" s="420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</row>
    <row r="622" spans="1:213">
      <c r="A622" s="6"/>
      <c r="B622" s="420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</row>
    <row r="623" spans="1:213">
      <c r="A623" s="6"/>
      <c r="B623" s="420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</row>
    <row r="624" spans="1:213">
      <c r="A624" s="6"/>
      <c r="B624" s="420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</row>
    <row r="625" spans="1:213">
      <c r="A625" s="6"/>
      <c r="B625" s="420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</row>
    <row r="626" spans="1:213">
      <c r="A626" s="6"/>
      <c r="B626" s="420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</row>
    <row r="627" spans="1:213">
      <c r="A627" s="6"/>
      <c r="B627" s="420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</row>
    <row r="628" spans="1:213">
      <c r="A628" s="6"/>
      <c r="B628" s="420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</row>
    <row r="629" spans="1:213">
      <c r="A629" s="6"/>
      <c r="B629" s="420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</row>
    <row r="630" spans="1:213">
      <c r="A630" s="6"/>
      <c r="B630" s="420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</row>
    <row r="631" spans="1:213">
      <c r="A631" s="6"/>
      <c r="B631" s="420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</row>
    <row r="632" spans="1:213">
      <c r="A632" s="6"/>
      <c r="B632" s="420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</row>
    <row r="633" spans="1:213">
      <c r="A633" s="6"/>
      <c r="B633" s="420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</row>
    <row r="634" spans="1:213">
      <c r="A634" s="6"/>
      <c r="B634" s="420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</row>
    <row r="635" spans="1:213">
      <c r="A635" s="6"/>
      <c r="B635" s="420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</row>
    <row r="636" spans="1:213">
      <c r="A636" s="6"/>
      <c r="B636" s="420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</row>
    <row r="637" spans="1:213">
      <c r="A637" s="6"/>
      <c r="B637" s="420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</row>
    <row r="638" spans="1:213">
      <c r="A638" s="6"/>
      <c r="B638" s="420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</row>
    <row r="639" spans="1:213">
      <c r="A639" s="6"/>
      <c r="B639" s="420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</row>
    <row r="640" spans="1:213">
      <c r="A640" s="6"/>
      <c r="B640" s="420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</row>
    <row r="641" spans="1:213">
      <c r="A641" s="6"/>
      <c r="B641" s="420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</row>
    <row r="642" spans="1:213">
      <c r="A642" s="6"/>
      <c r="B642" s="420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</row>
    <row r="643" spans="1:213">
      <c r="A643" s="6"/>
      <c r="B643" s="420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</row>
    <row r="644" spans="1:213">
      <c r="A644" s="6"/>
      <c r="B644" s="420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</row>
    <row r="645" spans="1:213">
      <c r="A645" s="6"/>
      <c r="B645" s="420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</row>
    <row r="646" spans="1:213">
      <c r="A646" s="6"/>
      <c r="B646" s="420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</row>
    <row r="647" spans="1:213">
      <c r="A647" s="6"/>
      <c r="B647" s="420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</row>
    <row r="648" spans="1:213">
      <c r="A648" s="6"/>
      <c r="B648" s="420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</row>
    <row r="649" spans="1:213">
      <c r="A649" s="6"/>
      <c r="B649" s="420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</row>
    <row r="650" spans="1:213">
      <c r="A650" s="6"/>
      <c r="B650" s="420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</row>
    <row r="651" spans="1:213">
      <c r="A651" s="6"/>
      <c r="B651" s="420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</row>
    <row r="652" spans="1:213">
      <c r="A652" s="6"/>
      <c r="B652" s="420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</row>
    <row r="653" spans="1:213">
      <c r="A653" s="6"/>
      <c r="B653" s="420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</row>
    <row r="654" spans="1:213">
      <c r="A654" s="6"/>
      <c r="B654" s="420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</row>
    <row r="655" spans="1:213">
      <c r="A655" s="6"/>
      <c r="B655" s="420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</row>
    <row r="656" spans="1:213">
      <c r="A656" s="6"/>
      <c r="B656" s="420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</row>
    <row r="657" spans="1:213">
      <c r="A657" s="6"/>
      <c r="B657" s="420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</row>
    <row r="658" spans="1:213">
      <c r="A658" s="6"/>
      <c r="B658" s="420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</row>
    <row r="659" spans="1:213">
      <c r="A659" s="6"/>
      <c r="B659" s="420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</row>
    <row r="660" spans="1:213">
      <c r="A660" s="6"/>
      <c r="B660" s="420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</row>
    <row r="661" spans="1:213">
      <c r="A661" s="6"/>
      <c r="B661" s="420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</row>
    <row r="662" spans="1:213">
      <c r="A662" s="6"/>
      <c r="B662" s="420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</row>
    <row r="663" spans="1:213">
      <c r="A663" s="6"/>
      <c r="B663" s="420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</row>
    <row r="664" spans="1:213">
      <c r="A664" s="6"/>
      <c r="B664" s="420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</row>
    <row r="665" spans="1:213">
      <c r="A665" s="6"/>
      <c r="B665" s="420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</row>
    <row r="666" spans="1:213">
      <c r="A666" s="6"/>
      <c r="B666" s="420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</row>
    <row r="667" spans="1:213">
      <c r="A667" s="6"/>
      <c r="B667" s="420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</row>
    <row r="668" spans="1:213">
      <c r="A668" s="6"/>
      <c r="B668" s="420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</row>
    <row r="669" spans="1:213">
      <c r="A669" s="6"/>
      <c r="B669" s="420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</row>
    <row r="670" spans="1:213">
      <c r="A670" s="6"/>
      <c r="B670" s="420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</row>
    <row r="671" spans="1:213">
      <c r="A671" s="6"/>
      <c r="B671" s="420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</row>
    <row r="672" spans="1:213">
      <c r="A672" s="6"/>
      <c r="B672" s="420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</row>
    <row r="673" spans="1:213">
      <c r="A673" s="6"/>
      <c r="B673" s="420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</row>
    <row r="674" spans="1:213">
      <c r="A674" s="6"/>
      <c r="B674" s="420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</row>
    <row r="675" spans="1:213">
      <c r="A675" s="6"/>
      <c r="B675" s="420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</row>
    <row r="676" spans="1:213">
      <c r="A676" s="6"/>
      <c r="B676" s="420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</row>
    <row r="677" spans="1:213">
      <c r="A677" s="6"/>
      <c r="B677" s="420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</row>
    <row r="678" spans="1:213">
      <c r="A678" s="6"/>
      <c r="B678" s="420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</row>
    <row r="679" spans="1:213">
      <c r="A679" s="6"/>
      <c r="B679" s="420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</row>
    <row r="680" spans="1:213">
      <c r="A680" s="6"/>
      <c r="B680" s="420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</row>
    <row r="681" spans="1:213">
      <c r="A681" s="6"/>
      <c r="B681" s="420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</row>
    <row r="682" spans="1:213">
      <c r="A682" s="6"/>
      <c r="B682" s="420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</row>
    <row r="683" spans="1:213">
      <c r="A683" s="6"/>
      <c r="B683" s="420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</row>
    <row r="684" spans="1:213">
      <c r="A684" s="6"/>
      <c r="B684" s="420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</row>
    <row r="685" spans="1:213">
      <c r="A685" s="6"/>
      <c r="B685" s="420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</row>
    <row r="686" spans="1:213">
      <c r="A686" s="6"/>
      <c r="B686" s="420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</row>
    <row r="687" spans="1:213">
      <c r="A687" s="6"/>
      <c r="B687" s="420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</row>
    <row r="688" spans="1:213">
      <c r="A688" s="6"/>
      <c r="B688" s="420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</row>
    <row r="689" spans="1:213">
      <c r="A689" s="6"/>
      <c r="B689" s="420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</row>
    <row r="690" spans="1:213">
      <c r="A690" s="6"/>
      <c r="B690" s="420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</row>
    <row r="691" spans="1:213">
      <c r="A691" s="6"/>
      <c r="B691" s="420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</row>
    <row r="692" spans="1:213">
      <c r="A692" s="6"/>
      <c r="B692" s="420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</row>
    <row r="693" spans="1:213">
      <c r="A693" s="6"/>
      <c r="B693" s="420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</row>
    <row r="694" spans="1:213">
      <c r="A694" s="6"/>
      <c r="B694" s="420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</row>
    <row r="695" spans="1:213">
      <c r="A695" s="6"/>
      <c r="B695" s="420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</row>
    <row r="696" spans="1:213">
      <c r="A696" s="6"/>
      <c r="B696" s="420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</row>
    <row r="697" spans="1:213">
      <c r="A697" s="6"/>
      <c r="B697" s="420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</row>
    <row r="698" spans="1:213">
      <c r="A698" s="6"/>
      <c r="B698" s="420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</row>
    <row r="699" spans="1:213">
      <c r="A699" s="6"/>
      <c r="B699" s="420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</row>
    <row r="700" spans="1:213">
      <c r="A700" s="6"/>
      <c r="B700" s="420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</row>
    <row r="701" spans="1:213">
      <c r="A701" s="6"/>
      <c r="B701" s="420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</row>
    <row r="702" spans="1:213">
      <c r="A702" s="6"/>
      <c r="B702" s="420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</row>
    <row r="703" spans="1:213">
      <c r="A703" s="6"/>
      <c r="B703" s="420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</row>
    <row r="704" spans="1:213">
      <c r="A704" s="6"/>
      <c r="B704" s="420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</row>
    <row r="705" spans="1:213">
      <c r="A705" s="6"/>
      <c r="B705" s="420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</row>
    <row r="706" spans="1:213">
      <c r="A706" s="6"/>
      <c r="B706" s="420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</row>
    <row r="707" spans="1:213">
      <c r="A707" s="6"/>
      <c r="B707" s="420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</row>
    <row r="708" spans="1:213">
      <c r="A708" s="6"/>
      <c r="B708" s="420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</row>
    <row r="709" spans="1:213">
      <c r="A709" s="6"/>
      <c r="B709" s="420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</row>
    <row r="710" spans="1:213">
      <c r="A710" s="6"/>
      <c r="B710" s="420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</row>
    <row r="711" spans="1:213">
      <c r="A711" s="6"/>
      <c r="B711" s="420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</row>
    <row r="712" spans="1:213">
      <c r="A712" s="6"/>
      <c r="B712" s="420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</row>
    <row r="713" spans="1:213">
      <c r="A713" s="6"/>
      <c r="B713" s="420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</row>
    <row r="714" spans="1:213">
      <c r="A714" s="6"/>
      <c r="B714" s="420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</row>
    <row r="715" spans="1:213">
      <c r="A715" s="6"/>
      <c r="B715" s="420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</row>
    <row r="716" spans="1:213">
      <c r="A716" s="6"/>
      <c r="B716" s="420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</row>
    <row r="717" spans="1:213">
      <c r="A717" s="6"/>
      <c r="B717" s="420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</row>
    <row r="718" spans="1:213">
      <c r="A718" s="6"/>
      <c r="B718" s="420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</row>
    <row r="719" spans="1:213">
      <c r="A719" s="6"/>
      <c r="B719" s="420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</row>
    <row r="720" spans="1:213">
      <c r="A720" s="6"/>
      <c r="B720" s="420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</row>
    <row r="721" spans="1:213">
      <c r="A721" s="6"/>
      <c r="B721" s="420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</row>
    <row r="722" spans="1:213">
      <c r="A722" s="6"/>
      <c r="B722" s="420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</row>
    <row r="723" spans="1:213">
      <c r="A723" s="6"/>
      <c r="B723" s="420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</row>
    <row r="724" spans="1:213">
      <c r="A724" s="6"/>
      <c r="B724" s="420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</row>
    <row r="725" spans="1:213">
      <c r="A725" s="6"/>
      <c r="B725" s="420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</row>
    <row r="726" spans="1:213">
      <c r="A726" s="6"/>
      <c r="B726" s="420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</row>
    <row r="727" spans="1:213">
      <c r="A727" s="6"/>
      <c r="B727" s="420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</row>
    <row r="728" spans="1:213">
      <c r="A728" s="6"/>
      <c r="B728" s="420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</row>
    <row r="729" spans="1:213">
      <c r="A729" s="6"/>
      <c r="B729" s="420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</row>
    <row r="730" spans="1:213">
      <c r="A730" s="6"/>
      <c r="B730" s="420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</row>
    <row r="731" spans="1:213">
      <c r="A731" s="6"/>
      <c r="B731" s="420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</row>
    <row r="732" spans="1:213">
      <c r="A732" s="6"/>
      <c r="B732" s="420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</row>
    <row r="733" spans="1:213">
      <c r="A733" s="6"/>
      <c r="B733" s="420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</row>
    <row r="734" spans="1:213">
      <c r="A734" s="6"/>
      <c r="B734" s="420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</row>
    <row r="735" spans="1:213">
      <c r="A735" s="6"/>
      <c r="B735" s="420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</row>
    <row r="736" spans="1:213">
      <c r="A736" s="6"/>
      <c r="B736" s="420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</row>
    <row r="737" spans="1:213">
      <c r="A737" s="6"/>
      <c r="B737" s="420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</row>
    <row r="738" spans="1:213">
      <c r="A738" s="6"/>
      <c r="B738" s="420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</row>
    <row r="739" spans="1:213">
      <c r="A739" s="6"/>
      <c r="B739" s="420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</row>
    <row r="740" spans="1:213">
      <c r="A740" s="6"/>
      <c r="B740" s="420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</row>
    <row r="741" spans="1:213">
      <c r="A741" s="6"/>
      <c r="B741" s="420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</row>
    <row r="742" spans="1:213">
      <c r="A742" s="6"/>
      <c r="B742" s="420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</row>
    <row r="743" spans="1:213">
      <c r="A743" s="6"/>
      <c r="B743" s="420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</row>
    <row r="744" spans="1:213">
      <c r="A744" s="6"/>
      <c r="B744" s="420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</row>
    <row r="745" spans="1:213">
      <c r="A745" s="6"/>
      <c r="B745" s="420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</row>
    <row r="746" spans="1:213">
      <c r="A746" s="6"/>
      <c r="B746" s="420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</row>
    <row r="747" spans="1:213">
      <c r="A747" s="6"/>
      <c r="B747" s="420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</row>
    <row r="748" spans="1:213">
      <c r="A748" s="6"/>
      <c r="B748" s="420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</row>
    <row r="749" spans="1:213">
      <c r="A749" s="6"/>
      <c r="B749" s="420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</row>
    <row r="750" spans="1:213">
      <c r="A750" s="6"/>
      <c r="B750" s="420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</row>
    <row r="751" spans="1:213">
      <c r="A751" s="6"/>
      <c r="B751" s="420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</row>
    <row r="752" spans="1:213">
      <c r="A752" s="6"/>
      <c r="B752" s="420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</row>
    <row r="753" spans="1:213">
      <c r="A753" s="6"/>
      <c r="B753" s="420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</row>
    <row r="754" spans="1:213">
      <c r="A754" s="6"/>
      <c r="B754" s="420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</row>
    <row r="755" spans="1:213">
      <c r="A755" s="6"/>
      <c r="B755" s="420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</row>
    <row r="756" spans="1:213">
      <c r="A756" s="6"/>
      <c r="B756" s="420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</row>
    <row r="757" spans="1:213">
      <c r="A757" s="6"/>
      <c r="B757" s="420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</row>
    <row r="758" spans="1:213">
      <c r="A758" s="6"/>
      <c r="B758" s="420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</row>
    <row r="759" spans="1:213">
      <c r="A759" s="6"/>
      <c r="B759" s="420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</row>
    <row r="760" spans="1:213">
      <c r="A760" s="6"/>
      <c r="B760" s="420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</row>
    <row r="761" spans="1:213">
      <c r="A761" s="6"/>
      <c r="B761" s="420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</row>
    <row r="762" spans="1:213">
      <c r="A762" s="6"/>
      <c r="B762" s="420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</row>
    <row r="763" spans="1:213">
      <c r="A763" s="6"/>
      <c r="B763" s="420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</row>
    <row r="764" spans="1:213">
      <c r="A764" s="6"/>
      <c r="B764" s="420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</row>
    <row r="765" spans="1:213">
      <c r="A765" s="6"/>
      <c r="B765" s="420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</row>
    <row r="766" spans="1:213">
      <c r="A766" s="6"/>
      <c r="B766" s="420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</row>
    <row r="767" spans="1:213">
      <c r="A767" s="6"/>
      <c r="B767" s="420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</row>
    <row r="768" spans="1:213">
      <c r="A768" s="6"/>
      <c r="B768" s="420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</row>
    <row r="769" spans="1:213">
      <c r="A769" s="6"/>
      <c r="B769" s="420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</row>
    <row r="770" spans="1:213">
      <c r="A770" s="6"/>
      <c r="B770" s="420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</row>
    <row r="771" spans="1:213">
      <c r="A771" s="6"/>
      <c r="B771" s="420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</row>
    <row r="772" spans="1:213">
      <c r="A772" s="6"/>
      <c r="B772" s="420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</row>
    <row r="773" spans="1:213">
      <c r="A773" s="6"/>
      <c r="B773" s="420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</row>
    <row r="774" spans="1:213">
      <c r="A774" s="6"/>
      <c r="B774" s="420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</row>
    <row r="775" spans="1:213">
      <c r="A775" s="6"/>
      <c r="B775" s="420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</row>
    <row r="776" spans="1:213">
      <c r="A776" s="6"/>
      <c r="B776" s="420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</row>
    <row r="777" spans="1:213">
      <c r="A777" s="6"/>
      <c r="B777" s="420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</row>
    <row r="778" spans="1:213">
      <c r="A778" s="6"/>
      <c r="B778" s="420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</row>
    <row r="779" spans="1:213">
      <c r="A779" s="6"/>
      <c r="B779" s="420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</row>
    <row r="780" spans="1:213">
      <c r="A780" s="6"/>
      <c r="B780" s="420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</row>
    <row r="781" spans="1:213">
      <c r="A781" s="6"/>
      <c r="B781" s="420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</row>
    <row r="782" spans="1:213">
      <c r="A782" s="6"/>
      <c r="B782" s="420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</row>
    <row r="783" spans="1:213">
      <c r="A783" s="6"/>
      <c r="B783" s="420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</row>
    <row r="784" spans="1:213">
      <c r="A784" s="6"/>
      <c r="B784" s="420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</row>
    <row r="785" spans="1:213">
      <c r="A785" s="6"/>
      <c r="B785" s="420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</row>
    <row r="786" spans="1:213">
      <c r="A786" s="6"/>
      <c r="B786" s="420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</row>
    <row r="787" spans="1:213">
      <c r="A787" s="6"/>
      <c r="B787" s="420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</row>
    <row r="788" spans="1:213">
      <c r="A788" s="6"/>
      <c r="B788" s="420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</row>
    <row r="789" spans="1:213">
      <c r="A789" s="6"/>
      <c r="B789" s="420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</row>
    <row r="790" spans="1:213">
      <c r="A790" s="6"/>
      <c r="B790" s="420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</row>
    <row r="791" spans="1:213">
      <c r="A791" s="6"/>
      <c r="B791" s="420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</row>
    <row r="792" spans="1:213">
      <c r="A792" s="6"/>
      <c r="B792" s="420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</row>
    <row r="793" spans="1:213">
      <c r="A793" s="6"/>
      <c r="B793" s="420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</row>
    <row r="794" spans="1:213">
      <c r="A794" s="6"/>
      <c r="B794" s="420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</row>
    <row r="795" spans="1:213">
      <c r="A795" s="6"/>
      <c r="B795" s="420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</row>
    <row r="796" spans="1:213">
      <c r="A796" s="6"/>
      <c r="B796" s="420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</row>
    <row r="797" spans="1:213">
      <c r="A797" s="6"/>
      <c r="B797" s="420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</row>
    <row r="798" spans="1:213">
      <c r="A798" s="6"/>
      <c r="B798" s="420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</row>
    <row r="799" spans="1:213">
      <c r="A799" s="6"/>
      <c r="B799" s="420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</row>
    <row r="800" spans="1:213">
      <c r="A800" s="6"/>
      <c r="B800" s="420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</row>
    <row r="801" spans="1:213">
      <c r="A801" s="6"/>
      <c r="B801" s="420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</row>
    <row r="802" spans="1:213">
      <c r="A802" s="6"/>
      <c r="B802" s="420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</row>
    <row r="803" spans="1:213">
      <c r="A803" s="6"/>
      <c r="B803" s="420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</row>
    <row r="804" spans="1:213">
      <c r="A804" s="6"/>
      <c r="B804" s="420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</row>
    <row r="805" spans="1:213">
      <c r="A805" s="6"/>
      <c r="B805" s="420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</row>
    <row r="806" spans="1:213">
      <c r="A806" s="6"/>
      <c r="B806" s="420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</row>
    <row r="807" spans="1:213">
      <c r="A807" s="6"/>
      <c r="B807" s="420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</row>
    <row r="808" spans="1:213">
      <c r="A808" s="6"/>
      <c r="B808" s="420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</row>
    <row r="809" spans="1:213">
      <c r="A809" s="6"/>
      <c r="B809" s="420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</row>
    <row r="810" spans="1:213">
      <c r="A810" s="6"/>
      <c r="B810" s="420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</row>
    <row r="811" spans="1:213">
      <c r="A811" s="6"/>
      <c r="B811" s="420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</row>
    <row r="812" spans="1:213">
      <c r="A812" s="6"/>
      <c r="B812" s="420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</row>
    <row r="813" spans="1:213">
      <c r="A813" s="6"/>
      <c r="B813" s="420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</row>
    <row r="814" spans="1:213">
      <c r="A814" s="6"/>
      <c r="B814" s="420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</row>
    <row r="815" spans="1:213">
      <c r="A815" s="6"/>
      <c r="B815" s="420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</row>
    <row r="816" spans="1:213">
      <c r="A816" s="6"/>
      <c r="B816" s="420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</row>
    <row r="817" spans="1:213">
      <c r="A817" s="6"/>
      <c r="B817" s="420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</row>
    <row r="818" spans="1:213">
      <c r="A818" s="6"/>
      <c r="B818" s="420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</row>
    <row r="819" spans="1:213">
      <c r="A819" s="6"/>
      <c r="B819" s="420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</row>
    <row r="820" spans="1:213">
      <c r="A820" s="6"/>
      <c r="B820" s="420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</row>
    <row r="821" spans="1:213">
      <c r="A821" s="6"/>
      <c r="B821" s="420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</row>
    <row r="822" spans="1:213">
      <c r="A822" s="6"/>
      <c r="B822" s="420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</row>
    <row r="823" spans="1:213">
      <c r="A823" s="6"/>
      <c r="B823" s="420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</row>
    <row r="824" spans="1:213">
      <c r="A824" s="6"/>
      <c r="B824" s="420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</row>
    <row r="825" spans="1:213">
      <c r="A825" s="6"/>
      <c r="B825" s="420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</row>
    <row r="826" spans="1:213">
      <c r="A826" s="6"/>
      <c r="B826" s="420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</row>
    <row r="827" spans="1:213">
      <c r="A827" s="6"/>
      <c r="B827" s="420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</row>
    <row r="828" spans="1:213">
      <c r="A828" s="6"/>
      <c r="B828" s="420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</row>
    <row r="829" spans="1:213">
      <c r="A829" s="6"/>
      <c r="B829" s="420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</row>
    <row r="830" spans="1:213">
      <c r="A830" s="6"/>
      <c r="B830" s="420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</row>
    <row r="831" spans="1:213">
      <c r="A831" s="6"/>
      <c r="B831" s="420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</row>
    <row r="832" spans="1:213">
      <c r="A832" s="6"/>
      <c r="B832" s="420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</row>
    <row r="833" spans="1:213">
      <c r="A833" s="6"/>
      <c r="B833" s="420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</row>
    <row r="834" spans="1:213">
      <c r="A834" s="6"/>
      <c r="B834" s="420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</row>
    <row r="835" spans="1:213">
      <c r="A835" s="6"/>
      <c r="B835" s="420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</row>
    <row r="836" spans="1:213">
      <c r="A836" s="6"/>
      <c r="B836" s="420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</row>
    <row r="837" spans="1:213">
      <c r="A837" s="6"/>
      <c r="B837" s="420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</row>
    <row r="838" spans="1:213">
      <c r="A838" s="6"/>
      <c r="B838" s="420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</row>
    <row r="839" spans="1:213">
      <c r="A839" s="6"/>
      <c r="B839" s="420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</row>
    <row r="840" spans="1:213">
      <c r="A840" s="6"/>
      <c r="B840" s="420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</row>
    <row r="841" spans="1:213">
      <c r="A841" s="6"/>
      <c r="B841" s="420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</row>
    <row r="842" spans="1:213">
      <c r="A842" s="6"/>
      <c r="B842" s="420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</row>
    <row r="843" spans="1:213">
      <c r="A843" s="6"/>
      <c r="B843" s="420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</row>
    <row r="844" spans="1:213">
      <c r="A844" s="6"/>
      <c r="B844" s="420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</row>
    <row r="845" spans="1:213">
      <c r="A845" s="6"/>
      <c r="B845" s="420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</row>
    <row r="846" spans="1:213">
      <c r="A846" s="6"/>
      <c r="B846" s="420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</row>
    <row r="847" spans="1:213">
      <c r="A847" s="6"/>
      <c r="B847" s="420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</row>
    <row r="848" spans="1:213">
      <c r="A848" s="6"/>
      <c r="B848" s="420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</row>
    <row r="849" spans="1:213">
      <c r="A849" s="6"/>
      <c r="B849" s="420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</row>
    <row r="850" spans="1:213">
      <c r="A850" s="6"/>
      <c r="B850" s="420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</row>
    <row r="851" spans="1:213">
      <c r="A851" s="6"/>
      <c r="B851" s="420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</row>
    <row r="852" spans="1:213">
      <c r="A852" s="6"/>
      <c r="B852" s="420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</row>
    <row r="853" spans="1:213">
      <c r="A853" s="6"/>
      <c r="B853" s="420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</row>
    <row r="854" spans="1:213">
      <c r="A854" s="6"/>
      <c r="B854" s="420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</row>
    <row r="855" spans="1:213">
      <c r="A855" s="6"/>
      <c r="B855" s="420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</row>
    <row r="856" spans="1:213">
      <c r="A856" s="6"/>
      <c r="B856" s="420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</row>
    <row r="857" spans="1:213">
      <c r="A857" s="6"/>
      <c r="B857" s="420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</row>
    <row r="858" spans="1:213">
      <c r="A858" s="6"/>
      <c r="B858" s="420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</row>
    <row r="859" spans="1:213">
      <c r="A859" s="6"/>
      <c r="B859" s="420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</row>
    <row r="860" spans="1:213">
      <c r="A860" s="6"/>
      <c r="B860" s="420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</row>
    <row r="861" spans="1:213">
      <c r="A861" s="6"/>
      <c r="B861" s="420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</row>
    <row r="862" spans="1:213">
      <c r="A862" s="6"/>
      <c r="B862" s="420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</row>
    <row r="863" spans="1:213">
      <c r="A863" s="6"/>
      <c r="B863" s="420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</row>
    <row r="864" spans="1:213">
      <c r="A864" s="6"/>
      <c r="B864" s="420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</row>
    <row r="865" spans="1:213">
      <c r="A865" s="6"/>
      <c r="B865" s="420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</row>
    <row r="866" spans="1:213">
      <c r="A866" s="6"/>
      <c r="B866" s="420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</row>
    <row r="867" spans="1:213">
      <c r="A867" s="6"/>
      <c r="B867" s="420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</row>
    <row r="868" spans="1:213">
      <c r="A868" s="6"/>
      <c r="B868" s="420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</row>
    <row r="869" spans="1:213">
      <c r="A869" s="6"/>
      <c r="B869" s="420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</row>
    <row r="870" spans="1:213">
      <c r="A870" s="6"/>
      <c r="B870" s="420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</row>
    <row r="871" spans="1:213">
      <c r="A871" s="6"/>
      <c r="B871" s="420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</row>
    <row r="872" spans="1:213">
      <c r="A872" s="6"/>
      <c r="B872" s="420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</row>
    <row r="873" spans="1:213">
      <c r="A873" s="6"/>
      <c r="B873" s="420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</row>
    <row r="874" spans="1:213">
      <c r="A874" s="6"/>
      <c r="B874" s="420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</row>
    <row r="875" spans="1:213">
      <c r="A875" s="6"/>
      <c r="B875" s="420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</row>
    <row r="876" spans="1:213">
      <c r="A876" s="6"/>
      <c r="B876" s="420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</row>
    <row r="877" spans="1:213">
      <c r="A877" s="6"/>
      <c r="B877" s="420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</row>
    <row r="878" spans="1:213">
      <c r="A878" s="6"/>
      <c r="B878" s="420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</row>
    <row r="879" spans="1:213">
      <c r="A879" s="6"/>
      <c r="B879" s="420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</row>
    <row r="880" spans="1:213">
      <c r="A880" s="6"/>
      <c r="B880" s="420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</row>
    <row r="881" spans="1:213">
      <c r="A881" s="6"/>
      <c r="B881" s="420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</row>
    <row r="882" spans="1:213">
      <c r="A882" s="6"/>
      <c r="B882" s="420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</row>
    <row r="883" spans="1:213">
      <c r="A883" s="6"/>
      <c r="B883" s="420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</row>
    <row r="884" spans="1:213">
      <c r="A884" s="6"/>
      <c r="B884" s="420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</row>
    <row r="885" spans="1:213">
      <c r="A885" s="6"/>
      <c r="B885" s="420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</row>
    <row r="886" spans="1:213">
      <c r="A886" s="6"/>
      <c r="B886" s="420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</row>
    <row r="887" spans="1:213">
      <c r="A887" s="6"/>
      <c r="B887" s="420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</row>
    <row r="888" spans="1:213">
      <c r="A888" s="6"/>
      <c r="B888" s="420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</row>
    <row r="889" spans="1:213">
      <c r="A889" s="6"/>
      <c r="B889" s="420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</row>
    <row r="890" spans="1:213">
      <c r="A890" s="6"/>
      <c r="B890" s="420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</row>
    <row r="891" spans="1:213">
      <c r="A891" s="6"/>
      <c r="B891" s="420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</row>
    <row r="892" spans="1:213">
      <c r="A892" s="6"/>
      <c r="B892" s="420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</row>
    <row r="893" spans="1:213">
      <c r="A893" s="6"/>
      <c r="B893" s="420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</row>
    <row r="894" spans="1:213">
      <c r="A894" s="6"/>
      <c r="B894" s="420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</row>
    <row r="895" spans="1:213">
      <c r="A895" s="6"/>
      <c r="B895" s="420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</row>
    <row r="896" spans="1:213">
      <c r="A896" s="6"/>
      <c r="B896" s="420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</row>
    <row r="897" spans="1:213">
      <c r="A897" s="6"/>
      <c r="B897" s="420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</row>
    <row r="898" spans="1:213">
      <c r="A898" s="6"/>
      <c r="B898" s="420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</row>
    <row r="899" spans="1:213">
      <c r="A899" s="6"/>
      <c r="B899" s="420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</row>
    <row r="900" spans="1:213">
      <c r="A900" s="6"/>
      <c r="B900" s="420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</row>
    <row r="901" spans="1:213">
      <c r="A901" s="6"/>
      <c r="B901" s="420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</row>
    <row r="902" spans="1:213">
      <c r="A902" s="6"/>
      <c r="B902" s="420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</row>
    <row r="903" spans="1:213">
      <c r="A903" s="6"/>
      <c r="B903" s="420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</row>
    <row r="904" spans="1:213">
      <c r="A904" s="6"/>
      <c r="B904" s="420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</row>
    <row r="905" spans="1:213">
      <c r="A905" s="6"/>
      <c r="B905" s="420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</row>
    <row r="906" spans="1:213">
      <c r="A906" s="6"/>
      <c r="B906" s="420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</row>
    <row r="907" spans="1:213">
      <c r="A907" s="6"/>
      <c r="B907" s="420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</row>
    <row r="908" spans="1:213">
      <c r="A908" s="6"/>
      <c r="B908" s="420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</row>
    <row r="909" spans="1:213">
      <c r="A909" s="6"/>
      <c r="B909" s="420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</row>
    <row r="910" spans="1:213">
      <c r="A910" s="6"/>
      <c r="B910" s="420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</row>
    <row r="911" spans="1:213">
      <c r="A911" s="6"/>
      <c r="B911" s="420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</row>
    <row r="912" spans="1:213">
      <c r="A912" s="6"/>
      <c r="B912" s="420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</row>
    <row r="913" spans="1:213">
      <c r="A913" s="6"/>
      <c r="B913" s="420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</row>
    <row r="914" spans="1:213">
      <c r="A914" s="6"/>
      <c r="B914" s="420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</row>
    <row r="915" spans="1:213">
      <c r="A915" s="6"/>
      <c r="B915" s="420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</row>
    <row r="916" spans="1:213">
      <c r="A916" s="6"/>
      <c r="B916" s="420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</row>
    <row r="917" spans="1:213">
      <c r="A917" s="6"/>
      <c r="B917" s="420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</row>
    <row r="918" spans="1:213">
      <c r="A918" s="6"/>
      <c r="B918" s="420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</row>
    <row r="919" spans="1:213">
      <c r="A919" s="6"/>
      <c r="B919" s="420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</row>
    <row r="920" spans="1:213">
      <c r="A920" s="6"/>
      <c r="B920" s="420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</row>
    <row r="921" spans="1:213">
      <c r="A921" s="6"/>
      <c r="B921" s="420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</row>
    <row r="922" spans="1:213">
      <c r="A922" s="6"/>
      <c r="B922" s="420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</row>
    <row r="923" spans="1:213">
      <c r="A923" s="6"/>
      <c r="B923" s="420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</row>
    <row r="924" spans="1:213">
      <c r="A924" s="6"/>
      <c r="B924" s="420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</row>
    <row r="925" spans="1:213">
      <c r="A925" s="6"/>
      <c r="B925" s="420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</row>
    <row r="926" spans="1:213">
      <c r="A926" s="6"/>
      <c r="B926" s="420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</row>
    <row r="927" spans="1:213">
      <c r="A927" s="6"/>
      <c r="B927" s="420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</row>
    <row r="928" spans="1:213">
      <c r="A928" s="6"/>
      <c r="B928" s="420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</row>
    <row r="929" spans="1:213">
      <c r="A929" s="6"/>
      <c r="B929" s="420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</row>
    <row r="930" spans="1:213">
      <c r="A930" s="6"/>
      <c r="B930" s="420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</row>
    <row r="931" spans="1:213">
      <c r="A931" s="6"/>
      <c r="B931" s="420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</row>
    <row r="932" spans="1:213">
      <c r="A932" s="6"/>
      <c r="B932" s="420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</row>
    <row r="933" spans="1:213">
      <c r="A933" s="6"/>
      <c r="B933" s="420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</row>
    <row r="934" spans="1:213">
      <c r="A934" s="6"/>
      <c r="B934" s="420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</row>
    <row r="935" spans="1:213">
      <c r="A935" s="6"/>
      <c r="B935" s="420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</row>
    <row r="936" spans="1:213">
      <c r="A936" s="6"/>
      <c r="B936" s="420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</row>
    <row r="937" spans="1:213">
      <c r="A937" s="6"/>
      <c r="B937" s="420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</row>
    <row r="938" spans="1:213">
      <c r="A938" s="6"/>
      <c r="B938" s="420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</row>
    <row r="939" spans="1:213">
      <c r="A939" s="6"/>
      <c r="B939" s="420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</row>
    <row r="940" spans="1:213">
      <c r="A940" s="6"/>
      <c r="B940" s="420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</row>
    <row r="941" spans="1:213">
      <c r="A941" s="6"/>
      <c r="B941" s="420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</row>
    <row r="942" spans="1:213">
      <c r="A942" s="6"/>
      <c r="B942" s="420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</row>
    <row r="943" spans="1:213">
      <c r="A943" s="6"/>
      <c r="B943" s="420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</row>
    <row r="944" spans="1:213">
      <c r="A944" s="6"/>
      <c r="B944" s="420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</row>
    <row r="945" spans="1:213">
      <c r="A945" s="6"/>
      <c r="B945" s="420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</row>
    <row r="946" spans="1:213">
      <c r="A946" s="6"/>
      <c r="B946" s="420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</row>
    <row r="947" spans="1:213">
      <c r="A947" s="6"/>
      <c r="B947" s="420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</row>
    <row r="948" spans="1:213">
      <c r="A948" s="6"/>
      <c r="B948" s="420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</row>
    <row r="949" spans="1:213">
      <c r="A949" s="6"/>
      <c r="B949" s="420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</row>
    <row r="950" spans="1:213">
      <c r="A950" s="6"/>
      <c r="B950" s="420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</row>
    <row r="951" spans="1:213">
      <c r="A951" s="6"/>
      <c r="B951" s="420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</row>
    <row r="952" spans="1:213">
      <c r="A952" s="6"/>
      <c r="B952" s="420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</row>
    <row r="953" spans="1:213">
      <c r="A953" s="6"/>
      <c r="B953" s="420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</row>
    <row r="954" spans="1:213">
      <c r="A954" s="6"/>
      <c r="B954" s="420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</row>
    <row r="955" spans="1:213">
      <c r="A955" s="6"/>
      <c r="B955" s="420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</row>
    <row r="956" spans="1:213">
      <c r="A956" s="6"/>
      <c r="B956" s="420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</row>
    <row r="957" spans="1:213">
      <c r="A957" s="6"/>
      <c r="B957" s="420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</row>
    <row r="958" spans="1:213">
      <c r="A958" s="6"/>
      <c r="B958" s="420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</row>
    <row r="959" spans="1:213">
      <c r="A959" s="6"/>
      <c r="B959" s="420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</row>
    <row r="960" spans="1:213">
      <c r="A960" s="6"/>
      <c r="B960" s="420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</row>
    <row r="961" spans="1:213">
      <c r="A961" s="6"/>
      <c r="B961" s="420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</row>
    <row r="962" spans="1:213">
      <c r="A962" s="6"/>
      <c r="B962" s="420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</row>
    <row r="963" spans="1:213">
      <c r="A963" s="6"/>
      <c r="B963" s="420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</row>
    <row r="964" spans="1:213">
      <c r="A964" s="6"/>
      <c r="B964" s="420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</row>
    <row r="965" spans="1:213">
      <c r="A965" s="6"/>
      <c r="B965" s="420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</row>
    <row r="966" spans="1:213">
      <c r="A966" s="6"/>
      <c r="B966" s="420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</row>
    <row r="967" spans="1:213">
      <c r="A967" s="6"/>
      <c r="B967" s="420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</row>
    <row r="968" spans="1:213">
      <c r="A968" s="6"/>
      <c r="B968" s="420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</row>
    <row r="969" spans="1:213">
      <c r="A969" s="6"/>
      <c r="B969" s="420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</row>
    <row r="970" spans="1:213">
      <c r="A970" s="6"/>
      <c r="B970" s="420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</row>
    <row r="971" spans="1:213">
      <c r="A971" s="6"/>
      <c r="B971" s="420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</row>
    <row r="972" spans="1:213">
      <c r="A972" s="6"/>
      <c r="B972" s="420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</row>
    <row r="973" spans="1:213">
      <c r="A973" s="6"/>
      <c r="B973" s="420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</row>
    <row r="974" spans="1:213">
      <c r="A974" s="6"/>
      <c r="B974" s="420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</row>
    <row r="975" spans="1:213">
      <c r="A975" s="6"/>
      <c r="B975" s="420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</row>
    <row r="976" spans="1:213">
      <c r="A976" s="6"/>
      <c r="B976" s="420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</row>
    <row r="977" spans="1:213">
      <c r="A977" s="6"/>
      <c r="B977" s="420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</row>
    <row r="978" spans="1:213">
      <c r="A978" s="6"/>
      <c r="B978" s="420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</row>
    <row r="979" spans="1:213">
      <c r="A979" s="6"/>
      <c r="B979" s="420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</row>
    <row r="980" spans="1:213">
      <c r="A980" s="6"/>
      <c r="B980" s="420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</row>
    <row r="981" spans="1:213">
      <c r="A981" s="6"/>
      <c r="B981" s="420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</row>
    <row r="982" spans="1:213">
      <c r="A982" s="6"/>
      <c r="B982" s="420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</row>
    <row r="983" spans="1:213">
      <c r="A983" s="6"/>
      <c r="B983" s="420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</row>
    <row r="984" spans="1:213">
      <c r="A984" s="6"/>
      <c r="B984" s="420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</row>
    <row r="985" spans="1:213">
      <c r="A985" s="6"/>
      <c r="B985" s="420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</row>
    <row r="986" spans="1:213">
      <c r="A986" s="6"/>
      <c r="B986" s="420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</row>
    <row r="987" spans="1:213">
      <c r="A987" s="6"/>
      <c r="B987" s="420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</row>
    <row r="988" spans="1:213">
      <c r="A988" s="6"/>
      <c r="B988" s="420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</row>
    <row r="989" spans="1:213">
      <c r="A989" s="6"/>
      <c r="B989" s="420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</row>
    <row r="990" spans="1:213">
      <c r="A990" s="6"/>
      <c r="B990" s="420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</row>
    <row r="991" spans="1:213">
      <c r="A991" s="6"/>
      <c r="B991" s="420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</row>
    <row r="992" spans="1:213">
      <c r="A992" s="6"/>
      <c r="B992" s="420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</row>
    <row r="993" spans="1:213">
      <c r="A993" s="6"/>
      <c r="B993" s="420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</row>
    <row r="994" spans="1:213">
      <c r="A994" s="6"/>
      <c r="B994" s="420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</row>
    <row r="995" spans="1:213">
      <c r="A995" s="6"/>
      <c r="B995" s="420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</row>
    <row r="996" spans="1:213">
      <c r="A996" s="6"/>
      <c r="B996" s="420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</row>
    <row r="997" spans="1:213">
      <c r="A997" s="6"/>
      <c r="B997" s="420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</row>
    <row r="998" spans="1:213">
      <c r="A998" s="6"/>
      <c r="B998" s="420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</row>
    <row r="999" spans="1:213">
      <c r="A999" s="6"/>
      <c r="B999" s="420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</row>
    <row r="1000" spans="1:213">
      <c r="A1000" s="6"/>
      <c r="B1000" s="420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</row>
    <row r="1001" spans="1:213">
      <c r="A1001" s="6"/>
      <c r="B1001" s="420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</row>
    <row r="1002" spans="1:213">
      <c r="A1002" s="6"/>
      <c r="B1002" s="420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</row>
    <row r="1003" spans="1:213">
      <c r="A1003" s="6"/>
      <c r="B1003" s="420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</row>
    <row r="1004" spans="1:213">
      <c r="A1004" s="6"/>
      <c r="B1004" s="420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</row>
    <row r="1005" spans="1:213">
      <c r="A1005" s="6"/>
      <c r="B1005" s="420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</row>
    <row r="1006" spans="1:213">
      <c r="A1006" s="6"/>
      <c r="B1006" s="420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</row>
    <row r="1007" spans="1:213">
      <c r="A1007" s="6"/>
      <c r="B1007" s="420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</row>
    <row r="1008" spans="1:213">
      <c r="A1008" s="6"/>
      <c r="B1008" s="420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</row>
    <row r="1009" spans="1:213">
      <c r="A1009" s="6"/>
      <c r="B1009" s="420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</row>
    <row r="1010" spans="1:213">
      <c r="A1010" s="6"/>
      <c r="B1010" s="420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</row>
    <row r="1011" spans="1:213">
      <c r="A1011" s="6"/>
      <c r="B1011" s="420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</row>
    <row r="1012" spans="1:213">
      <c r="A1012" s="6"/>
      <c r="B1012" s="420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</row>
    <row r="1013" spans="1:213">
      <c r="A1013" s="6"/>
      <c r="B1013" s="420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</row>
    <row r="1014" spans="1:213">
      <c r="A1014" s="6"/>
      <c r="B1014" s="420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</row>
    <row r="1015" spans="1:213">
      <c r="A1015" s="6"/>
      <c r="B1015" s="420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</row>
    <row r="1016" spans="1:213">
      <c r="A1016" s="6"/>
      <c r="B1016" s="420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</row>
    <row r="1017" spans="1:213">
      <c r="A1017" s="6"/>
      <c r="B1017" s="420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</row>
    <row r="1018" spans="1:213">
      <c r="A1018" s="6"/>
      <c r="B1018" s="420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</row>
    <row r="1019" spans="1:213">
      <c r="A1019" s="6"/>
      <c r="B1019" s="420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</row>
    <row r="1020" spans="1:213">
      <c r="A1020" s="6"/>
      <c r="B1020" s="420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</row>
    <row r="1021" spans="1:213">
      <c r="A1021" s="6"/>
      <c r="B1021" s="420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</row>
    <row r="1022" spans="1:213">
      <c r="A1022" s="6"/>
      <c r="B1022" s="420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</row>
    <row r="1023" spans="1:213">
      <c r="A1023" s="6"/>
      <c r="B1023" s="420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</row>
    <row r="1024" spans="1:213">
      <c r="A1024" s="6"/>
      <c r="B1024" s="420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</row>
    <row r="1025" spans="1:213">
      <c r="A1025" s="6"/>
      <c r="B1025" s="420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</row>
    <row r="1026" spans="1:213">
      <c r="A1026" s="6"/>
      <c r="B1026" s="420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</row>
    <row r="1027" spans="1:213">
      <c r="A1027" s="6"/>
      <c r="B1027" s="420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</row>
    <row r="1028" spans="1:213">
      <c r="A1028" s="6"/>
      <c r="B1028" s="420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</row>
    <row r="1029" spans="1:213">
      <c r="A1029" s="6"/>
      <c r="B1029" s="420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</row>
    <row r="1030" spans="1:213">
      <c r="A1030" s="6"/>
      <c r="B1030" s="420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</row>
    <row r="1031" spans="1:213">
      <c r="A1031" s="6"/>
      <c r="B1031" s="420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</row>
    <row r="1032" spans="1:213">
      <c r="A1032" s="6"/>
      <c r="B1032" s="420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</row>
    <row r="1033" spans="1:213">
      <c r="A1033" s="6"/>
      <c r="B1033" s="420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</row>
    <row r="1034" spans="1:213">
      <c r="A1034" s="6"/>
      <c r="B1034" s="420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</row>
    <row r="1035" spans="1:213">
      <c r="A1035" s="6"/>
      <c r="B1035" s="420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</row>
    <row r="1036" spans="1:213">
      <c r="A1036" s="6"/>
      <c r="B1036" s="420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</row>
    <row r="1037" spans="1:213">
      <c r="A1037" s="6"/>
      <c r="B1037" s="420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</row>
    <row r="1038" spans="1:213">
      <c r="A1038" s="6"/>
      <c r="B1038" s="420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</row>
    <row r="1039" spans="1:213">
      <c r="A1039" s="6"/>
      <c r="B1039" s="420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</row>
    <row r="1040" spans="1:213">
      <c r="A1040" s="6"/>
      <c r="B1040" s="420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</row>
    <row r="1041" spans="1:213">
      <c r="A1041" s="6"/>
      <c r="B1041" s="420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</row>
    <row r="1042" spans="1:213">
      <c r="A1042" s="6"/>
      <c r="B1042" s="420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</row>
    <row r="1043" spans="1:213">
      <c r="A1043" s="6"/>
      <c r="B1043" s="420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</row>
    <row r="1044" spans="1:213">
      <c r="A1044" s="6"/>
      <c r="B1044" s="420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</row>
    <row r="1045" spans="1:213">
      <c r="A1045" s="6"/>
      <c r="B1045" s="420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</row>
    <row r="1046" spans="1:213">
      <c r="A1046" s="6"/>
      <c r="B1046" s="420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</row>
    <row r="1047" spans="1:213">
      <c r="A1047" s="6"/>
      <c r="B1047" s="420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</row>
    <row r="1048" spans="1:213">
      <c r="A1048" s="6"/>
      <c r="B1048" s="420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</row>
    <row r="1049" spans="1:213">
      <c r="A1049" s="6"/>
      <c r="B1049" s="420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</row>
    <row r="1050" spans="1:213">
      <c r="A1050" s="6"/>
      <c r="B1050" s="420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</row>
    <row r="1051" spans="1:213">
      <c r="A1051" s="6"/>
      <c r="B1051" s="420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</row>
    <row r="1052" spans="1:213">
      <c r="A1052" s="6"/>
      <c r="B1052" s="420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</row>
    <row r="1053" spans="1:213">
      <c r="A1053" s="6"/>
      <c r="B1053" s="420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</row>
    <row r="1054" spans="1:213">
      <c r="A1054" s="6"/>
      <c r="B1054" s="420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</row>
    <row r="1055" spans="1:213">
      <c r="A1055" s="6"/>
      <c r="B1055" s="420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</row>
    <row r="1056" spans="1:213">
      <c r="A1056" s="6"/>
      <c r="B1056" s="420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</row>
    <row r="1057" spans="1:213">
      <c r="A1057" s="6"/>
      <c r="B1057" s="420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</row>
    <row r="1058" spans="1:213">
      <c r="A1058" s="6"/>
      <c r="B1058" s="420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</row>
    <row r="1059" spans="1:213">
      <c r="A1059" s="6"/>
      <c r="B1059" s="420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</row>
    <row r="1060" spans="1:213">
      <c r="A1060" s="6"/>
      <c r="B1060" s="420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</row>
    <row r="1061" spans="1:213">
      <c r="A1061" s="6"/>
      <c r="B1061" s="420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</row>
    <row r="1062" spans="1:213">
      <c r="A1062" s="6"/>
      <c r="B1062" s="420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</row>
    <row r="1063" spans="1:213">
      <c r="A1063" s="6"/>
      <c r="B1063" s="420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</row>
    <row r="1064" spans="1:213">
      <c r="A1064" s="6"/>
      <c r="B1064" s="420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</row>
    <row r="1065" spans="1:213">
      <c r="A1065" s="6"/>
      <c r="B1065" s="420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</row>
    <row r="1066" spans="1:213">
      <c r="A1066" s="6"/>
      <c r="B1066" s="420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</row>
    <row r="1067" spans="1:213">
      <c r="A1067" s="6"/>
      <c r="B1067" s="420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</row>
    <row r="1068" spans="1:213">
      <c r="A1068" s="6"/>
      <c r="B1068" s="420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</row>
    <row r="1069" spans="1:213">
      <c r="A1069" s="6"/>
      <c r="B1069" s="420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</row>
    <row r="1070" spans="1:213">
      <c r="A1070" s="6"/>
      <c r="B1070" s="420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</row>
    <row r="1071" spans="1:213">
      <c r="A1071" s="6"/>
      <c r="B1071" s="420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</row>
    <row r="1072" spans="1:213">
      <c r="A1072" s="6"/>
      <c r="B1072" s="420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  <c r="FS1072" s="6"/>
      <c r="FT1072" s="6"/>
      <c r="FU1072" s="6"/>
      <c r="FV1072" s="6"/>
      <c r="FW1072" s="6"/>
      <c r="FX1072" s="6"/>
      <c r="FY1072" s="6"/>
      <c r="FZ1072" s="6"/>
      <c r="GA1072" s="6"/>
      <c r="GB1072" s="6"/>
      <c r="GC1072" s="6"/>
      <c r="GD1072" s="6"/>
      <c r="GE1072" s="6"/>
      <c r="GF1072" s="6"/>
      <c r="GG1072" s="6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</row>
    <row r="1073" spans="1:213">
      <c r="A1073" s="6"/>
      <c r="B1073" s="420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</row>
    <row r="1074" spans="1:213">
      <c r="A1074" s="6"/>
      <c r="B1074" s="420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  <c r="FS1074" s="6"/>
      <c r="FT1074" s="6"/>
      <c r="FU1074" s="6"/>
      <c r="FV1074" s="6"/>
      <c r="FW1074" s="6"/>
      <c r="FX1074" s="6"/>
      <c r="FY1074" s="6"/>
      <c r="FZ1074" s="6"/>
      <c r="GA1074" s="6"/>
      <c r="GB1074" s="6"/>
      <c r="GC1074" s="6"/>
      <c r="GD1074" s="6"/>
      <c r="GE1074" s="6"/>
      <c r="GF1074" s="6"/>
      <c r="GG1074" s="6"/>
      <c r="GH1074" s="6"/>
      <c r="GI1074" s="6"/>
      <c r="GJ1074" s="6"/>
      <c r="GK1074" s="6"/>
      <c r="GL1074" s="6"/>
      <c r="GM1074" s="6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  <c r="HA1074" s="6"/>
      <c r="HB1074" s="6"/>
      <c r="HC1074" s="6"/>
      <c r="HD1074" s="6"/>
      <c r="HE1074" s="6"/>
    </row>
    <row r="1075" spans="1:213">
      <c r="A1075" s="6"/>
      <c r="B1075" s="420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</row>
    <row r="1076" spans="1:213">
      <c r="A1076" s="6"/>
      <c r="B1076" s="420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  <c r="GH1076" s="6"/>
      <c r="GI1076" s="6"/>
      <c r="GJ1076" s="6"/>
      <c r="GK1076" s="6"/>
      <c r="GL1076" s="6"/>
      <c r="GM1076" s="6"/>
      <c r="GN1076" s="6"/>
      <c r="GO1076" s="6"/>
      <c r="GP1076" s="6"/>
      <c r="GQ1076" s="6"/>
      <c r="GR1076" s="6"/>
      <c r="GS1076" s="6"/>
      <c r="GT1076" s="6"/>
      <c r="GU1076" s="6"/>
      <c r="GV1076" s="6"/>
      <c r="GW1076" s="6"/>
      <c r="GX1076" s="6"/>
      <c r="GY1076" s="6"/>
      <c r="GZ1076" s="6"/>
      <c r="HA1076" s="6"/>
      <c r="HB1076" s="6"/>
      <c r="HC1076" s="6"/>
      <c r="HD1076" s="6"/>
      <c r="HE1076" s="6"/>
    </row>
    <row r="1077" spans="1:213">
      <c r="A1077" s="6"/>
      <c r="B1077" s="420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  <c r="GH1077" s="6"/>
      <c r="GI1077" s="6"/>
      <c r="GJ1077" s="6"/>
      <c r="GK1077" s="6"/>
      <c r="GL1077" s="6"/>
      <c r="GM1077" s="6"/>
      <c r="GN1077" s="6"/>
      <c r="GO1077" s="6"/>
      <c r="GP1077" s="6"/>
      <c r="GQ1077" s="6"/>
      <c r="GR1077" s="6"/>
      <c r="GS1077" s="6"/>
      <c r="GT1077" s="6"/>
      <c r="GU1077" s="6"/>
      <c r="GV1077" s="6"/>
      <c r="GW1077" s="6"/>
      <c r="GX1077" s="6"/>
      <c r="GY1077" s="6"/>
      <c r="GZ1077" s="6"/>
      <c r="HA1077" s="6"/>
      <c r="HB1077" s="6"/>
      <c r="HC1077" s="6"/>
      <c r="HD1077" s="6"/>
      <c r="HE1077" s="6"/>
    </row>
    <row r="1078" spans="1:213">
      <c r="A1078" s="6"/>
      <c r="B1078" s="420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  <c r="FS1078" s="6"/>
      <c r="FT1078" s="6"/>
      <c r="FU1078" s="6"/>
      <c r="FV1078" s="6"/>
      <c r="FW1078" s="6"/>
      <c r="FX1078" s="6"/>
      <c r="FY1078" s="6"/>
      <c r="FZ1078" s="6"/>
      <c r="GA1078" s="6"/>
      <c r="GB1078" s="6"/>
      <c r="GC1078" s="6"/>
      <c r="GD1078" s="6"/>
      <c r="GE1078" s="6"/>
      <c r="GF1078" s="6"/>
      <c r="GG1078" s="6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  <c r="HA1078" s="6"/>
      <c r="HB1078" s="6"/>
      <c r="HC1078" s="6"/>
      <c r="HD1078" s="6"/>
      <c r="HE1078" s="6"/>
    </row>
    <row r="1079" spans="1:213">
      <c r="A1079" s="6"/>
      <c r="B1079" s="420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  <c r="FS1079" s="6"/>
      <c r="FT1079" s="6"/>
      <c r="FU1079" s="6"/>
      <c r="FV1079" s="6"/>
      <c r="FW1079" s="6"/>
      <c r="FX1079" s="6"/>
      <c r="FY1079" s="6"/>
      <c r="FZ1079" s="6"/>
      <c r="GA1079" s="6"/>
      <c r="GB1079" s="6"/>
      <c r="GC1079" s="6"/>
      <c r="GD1079" s="6"/>
      <c r="GE1079" s="6"/>
      <c r="GF1079" s="6"/>
      <c r="GG1079" s="6"/>
      <c r="GH1079" s="6"/>
      <c r="GI1079" s="6"/>
      <c r="GJ1079" s="6"/>
      <c r="GK1079" s="6"/>
      <c r="GL1079" s="6"/>
      <c r="GM1079" s="6"/>
      <c r="GN1079" s="6"/>
      <c r="GO1079" s="6"/>
      <c r="GP1079" s="6"/>
      <c r="GQ1079" s="6"/>
      <c r="GR1079" s="6"/>
      <c r="GS1079" s="6"/>
      <c r="GT1079" s="6"/>
      <c r="GU1079" s="6"/>
      <c r="GV1079" s="6"/>
      <c r="GW1079" s="6"/>
      <c r="GX1079" s="6"/>
      <c r="GY1079" s="6"/>
      <c r="GZ1079" s="6"/>
      <c r="HA1079" s="6"/>
      <c r="HB1079" s="6"/>
      <c r="HC1079" s="6"/>
      <c r="HD1079" s="6"/>
      <c r="HE1079" s="6"/>
    </row>
    <row r="1080" spans="1:213">
      <c r="A1080" s="6"/>
      <c r="B1080" s="420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  <c r="FS1080" s="6"/>
      <c r="FT1080" s="6"/>
      <c r="FU1080" s="6"/>
      <c r="FV1080" s="6"/>
      <c r="FW1080" s="6"/>
      <c r="FX1080" s="6"/>
      <c r="FY1080" s="6"/>
      <c r="FZ1080" s="6"/>
      <c r="GA1080" s="6"/>
      <c r="GB1080" s="6"/>
      <c r="GC1080" s="6"/>
      <c r="GD1080" s="6"/>
      <c r="GE1080" s="6"/>
      <c r="GF1080" s="6"/>
      <c r="GG1080" s="6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  <c r="HA1080" s="6"/>
      <c r="HB1080" s="6"/>
      <c r="HC1080" s="6"/>
      <c r="HD1080" s="6"/>
      <c r="HE1080" s="6"/>
    </row>
    <row r="1081" spans="1:213">
      <c r="A1081" s="6"/>
      <c r="B1081" s="420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  <c r="FS1081" s="6"/>
      <c r="FT1081" s="6"/>
      <c r="FU1081" s="6"/>
      <c r="FV1081" s="6"/>
      <c r="FW1081" s="6"/>
      <c r="FX1081" s="6"/>
      <c r="FY1081" s="6"/>
      <c r="FZ1081" s="6"/>
      <c r="GA1081" s="6"/>
      <c r="GB1081" s="6"/>
      <c r="GC1081" s="6"/>
      <c r="GD1081" s="6"/>
      <c r="GE1081" s="6"/>
      <c r="GF1081" s="6"/>
      <c r="GG1081" s="6"/>
      <c r="GH1081" s="6"/>
      <c r="GI1081" s="6"/>
      <c r="GJ1081" s="6"/>
      <c r="GK1081" s="6"/>
      <c r="GL1081" s="6"/>
      <c r="GM1081" s="6"/>
      <c r="GN1081" s="6"/>
      <c r="GO1081" s="6"/>
      <c r="GP1081" s="6"/>
      <c r="GQ1081" s="6"/>
      <c r="GR1081" s="6"/>
      <c r="GS1081" s="6"/>
      <c r="GT1081" s="6"/>
      <c r="GU1081" s="6"/>
      <c r="GV1081" s="6"/>
      <c r="GW1081" s="6"/>
      <c r="GX1081" s="6"/>
      <c r="GY1081" s="6"/>
      <c r="GZ1081" s="6"/>
      <c r="HA1081" s="6"/>
      <c r="HB1081" s="6"/>
      <c r="HC1081" s="6"/>
      <c r="HD1081" s="6"/>
      <c r="HE1081" s="6"/>
    </row>
    <row r="1082" spans="1:213">
      <c r="A1082" s="6"/>
      <c r="B1082" s="420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  <c r="FS1082" s="6"/>
      <c r="FT1082" s="6"/>
      <c r="FU1082" s="6"/>
      <c r="FV1082" s="6"/>
      <c r="FW1082" s="6"/>
      <c r="FX1082" s="6"/>
      <c r="FY1082" s="6"/>
      <c r="FZ1082" s="6"/>
      <c r="GA1082" s="6"/>
      <c r="GB1082" s="6"/>
      <c r="GC1082" s="6"/>
      <c r="GD1082" s="6"/>
      <c r="GE1082" s="6"/>
      <c r="GF1082" s="6"/>
      <c r="GG1082" s="6"/>
      <c r="GH1082" s="6"/>
      <c r="GI1082" s="6"/>
      <c r="GJ1082" s="6"/>
      <c r="GK1082" s="6"/>
      <c r="GL1082" s="6"/>
      <c r="GM1082" s="6"/>
      <c r="GN1082" s="6"/>
      <c r="GO1082" s="6"/>
      <c r="GP1082" s="6"/>
      <c r="GQ1082" s="6"/>
      <c r="GR1082" s="6"/>
      <c r="GS1082" s="6"/>
      <c r="GT1082" s="6"/>
      <c r="GU1082" s="6"/>
      <c r="GV1082" s="6"/>
      <c r="GW1082" s="6"/>
      <c r="GX1082" s="6"/>
      <c r="GY1082" s="6"/>
      <c r="GZ1082" s="6"/>
      <c r="HA1082" s="6"/>
      <c r="HB1082" s="6"/>
      <c r="HC1082" s="6"/>
      <c r="HD1082" s="6"/>
      <c r="HE1082" s="6"/>
    </row>
    <row r="1083" spans="1:213">
      <c r="A1083" s="6"/>
      <c r="B1083" s="420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  <c r="FS1083" s="6"/>
      <c r="FT1083" s="6"/>
      <c r="FU1083" s="6"/>
      <c r="FV1083" s="6"/>
      <c r="FW1083" s="6"/>
      <c r="FX1083" s="6"/>
      <c r="FY1083" s="6"/>
      <c r="FZ1083" s="6"/>
      <c r="GA1083" s="6"/>
      <c r="GB1083" s="6"/>
      <c r="GC1083" s="6"/>
      <c r="GD1083" s="6"/>
      <c r="GE1083" s="6"/>
      <c r="GF1083" s="6"/>
      <c r="GG1083" s="6"/>
      <c r="GH1083" s="6"/>
      <c r="GI1083" s="6"/>
      <c r="GJ1083" s="6"/>
      <c r="GK1083" s="6"/>
      <c r="GL1083" s="6"/>
      <c r="GM1083" s="6"/>
      <c r="GN1083" s="6"/>
      <c r="GO1083" s="6"/>
      <c r="GP1083" s="6"/>
      <c r="GQ1083" s="6"/>
      <c r="GR1083" s="6"/>
      <c r="GS1083" s="6"/>
      <c r="GT1083" s="6"/>
      <c r="GU1083" s="6"/>
      <c r="GV1083" s="6"/>
      <c r="GW1083" s="6"/>
      <c r="GX1083" s="6"/>
      <c r="GY1083" s="6"/>
      <c r="GZ1083" s="6"/>
      <c r="HA1083" s="6"/>
      <c r="HB1083" s="6"/>
      <c r="HC1083" s="6"/>
      <c r="HD1083" s="6"/>
      <c r="HE1083" s="6"/>
    </row>
    <row r="1084" spans="1:213">
      <c r="A1084" s="6"/>
      <c r="B1084" s="420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  <c r="FS1084" s="6"/>
      <c r="FT1084" s="6"/>
      <c r="FU1084" s="6"/>
      <c r="FV1084" s="6"/>
      <c r="FW1084" s="6"/>
      <c r="FX1084" s="6"/>
      <c r="FY1084" s="6"/>
      <c r="FZ1084" s="6"/>
      <c r="GA1084" s="6"/>
      <c r="GB1084" s="6"/>
      <c r="GC1084" s="6"/>
      <c r="GD1084" s="6"/>
      <c r="GE1084" s="6"/>
      <c r="GF1084" s="6"/>
      <c r="GG1084" s="6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  <c r="HA1084" s="6"/>
      <c r="HB1084" s="6"/>
      <c r="HC1084" s="6"/>
      <c r="HD1084" s="6"/>
      <c r="HE1084" s="6"/>
    </row>
    <row r="1085" spans="1:213">
      <c r="A1085" s="6"/>
      <c r="B1085" s="420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  <c r="FS1085" s="6"/>
      <c r="FT1085" s="6"/>
      <c r="FU1085" s="6"/>
      <c r="FV1085" s="6"/>
      <c r="FW1085" s="6"/>
      <c r="FX1085" s="6"/>
      <c r="FY1085" s="6"/>
      <c r="FZ1085" s="6"/>
      <c r="GA1085" s="6"/>
      <c r="GB1085" s="6"/>
      <c r="GC1085" s="6"/>
      <c r="GD1085" s="6"/>
      <c r="GE1085" s="6"/>
      <c r="GF1085" s="6"/>
      <c r="GG1085" s="6"/>
      <c r="GH1085" s="6"/>
      <c r="GI1085" s="6"/>
      <c r="GJ1085" s="6"/>
      <c r="GK1085" s="6"/>
      <c r="GL1085" s="6"/>
      <c r="GM1085" s="6"/>
      <c r="GN1085" s="6"/>
      <c r="GO1085" s="6"/>
      <c r="GP1085" s="6"/>
      <c r="GQ1085" s="6"/>
      <c r="GR1085" s="6"/>
      <c r="GS1085" s="6"/>
      <c r="GT1085" s="6"/>
      <c r="GU1085" s="6"/>
      <c r="GV1085" s="6"/>
      <c r="GW1085" s="6"/>
      <c r="GX1085" s="6"/>
      <c r="GY1085" s="6"/>
      <c r="GZ1085" s="6"/>
      <c r="HA1085" s="6"/>
      <c r="HB1085" s="6"/>
      <c r="HC1085" s="6"/>
      <c r="HD1085" s="6"/>
      <c r="HE1085" s="6"/>
    </row>
    <row r="1086" spans="1:213">
      <c r="A1086" s="6"/>
      <c r="B1086" s="420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  <c r="FS1086" s="6"/>
      <c r="FT1086" s="6"/>
      <c r="FU1086" s="6"/>
      <c r="FV1086" s="6"/>
      <c r="FW1086" s="6"/>
      <c r="FX1086" s="6"/>
      <c r="FY1086" s="6"/>
      <c r="FZ1086" s="6"/>
      <c r="GA1086" s="6"/>
      <c r="GB1086" s="6"/>
      <c r="GC1086" s="6"/>
      <c r="GD1086" s="6"/>
      <c r="GE1086" s="6"/>
      <c r="GF1086" s="6"/>
      <c r="GG1086" s="6"/>
      <c r="GH1086" s="6"/>
      <c r="GI1086" s="6"/>
      <c r="GJ1086" s="6"/>
      <c r="GK1086" s="6"/>
      <c r="GL1086" s="6"/>
      <c r="GM1086" s="6"/>
      <c r="GN1086" s="6"/>
      <c r="GO1086" s="6"/>
      <c r="GP1086" s="6"/>
      <c r="GQ1086" s="6"/>
      <c r="GR1086" s="6"/>
      <c r="GS1086" s="6"/>
      <c r="GT1086" s="6"/>
      <c r="GU1086" s="6"/>
      <c r="GV1086" s="6"/>
      <c r="GW1086" s="6"/>
      <c r="GX1086" s="6"/>
      <c r="GY1086" s="6"/>
      <c r="GZ1086" s="6"/>
      <c r="HA1086" s="6"/>
      <c r="HB1086" s="6"/>
      <c r="HC1086" s="6"/>
      <c r="HD1086" s="6"/>
      <c r="HE1086" s="6"/>
    </row>
    <row r="1087" spans="1:213">
      <c r="A1087" s="6"/>
      <c r="B1087" s="420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  <c r="FS1087" s="6"/>
      <c r="FT1087" s="6"/>
      <c r="FU1087" s="6"/>
      <c r="FV1087" s="6"/>
      <c r="FW1087" s="6"/>
      <c r="FX1087" s="6"/>
      <c r="FY1087" s="6"/>
      <c r="FZ1087" s="6"/>
      <c r="GA1087" s="6"/>
      <c r="GB1087" s="6"/>
      <c r="GC1087" s="6"/>
      <c r="GD1087" s="6"/>
      <c r="GE1087" s="6"/>
      <c r="GF1087" s="6"/>
      <c r="GG1087" s="6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  <c r="HA1087" s="6"/>
      <c r="HB1087" s="6"/>
      <c r="HC1087" s="6"/>
      <c r="HD1087" s="6"/>
      <c r="HE1087" s="6"/>
    </row>
    <row r="1088" spans="1:213">
      <c r="A1088" s="6"/>
      <c r="B1088" s="420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  <c r="FS1088" s="6"/>
      <c r="FT1088" s="6"/>
      <c r="FU1088" s="6"/>
      <c r="FV1088" s="6"/>
      <c r="FW1088" s="6"/>
      <c r="FX1088" s="6"/>
      <c r="FY1088" s="6"/>
      <c r="FZ1088" s="6"/>
      <c r="GA1088" s="6"/>
      <c r="GB1088" s="6"/>
      <c r="GC1088" s="6"/>
      <c r="GD1088" s="6"/>
      <c r="GE1088" s="6"/>
      <c r="GF1088" s="6"/>
      <c r="GG1088" s="6"/>
      <c r="GH1088" s="6"/>
      <c r="GI1088" s="6"/>
      <c r="GJ1088" s="6"/>
      <c r="GK1088" s="6"/>
      <c r="GL1088" s="6"/>
      <c r="GM1088" s="6"/>
      <c r="GN1088" s="6"/>
      <c r="GO1088" s="6"/>
      <c r="GP1088" s="6"/>
      <c r="GQ1088" s="6"/>
      <c r="GR1088" s="6"/>
      <c r="GS1088" s="6"/>
      <c r="GT1088" s="6"/>
      <c r="GU1088" s="6"/>
      <c r="GV1088" s="6"/>
      <c r="GW1088" s="6"/>
      <c r="GX1088" s="6"/>
      <c r="GY1088" s="6"/>
      <c r="GZ1088" s="6"/>
      <c r="HA1088" s="6"/>
      <c r="HB1088" s="6"/>
      <c r="HC1088" s="6"/>
      <c r="HD1088" s="6"/>
      <c r="HE1088" s="6"/>
    </row>
    <row r="1089" spans="1:213">
      <c r="A1089" s="6"/>
      <c r="B1089" s="420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  <c r="FS1089" s="6"/>
      <c r="FT1089" s="6"/>
      <c r="FU1089" s="6"/>
      <c r="FV1089" s="6"/>
      <c r="FW1089" s="6"/>
      <c r="FX1089" s="6"/>
      <c r="FY1089" s="6"/>
      <c r="FZ1089" s="6"/>
      <c r="GA1089" s="6"/>
      <c r="GB1089" s="6"/>
      <c r="GC1089" s="6"/>
      <c r="GD1089" s="6"/>
      <c r="GE1089" s="6"/>
      <c r="GF1089" s="6"/>
      <c r="GG1089" s="6"/>
      <c r="GH1089" s="6"/>
      <c r="GI1089" s="6"/>
      <c r="GJ1089" s="6"/>
      <c r="GK1089" s="6"/>
      <c r="GL1089" s="6"/>
      <c r="GM1089" s="6"/>
      <c r="GN1089" s="6"/>
      <c r="GO1089" s="6"/>
      <c r="GP1089" s="6"/>
      <c r="GQ1089" s="6"/>
      <c r="GR1089" s="6"/>
      <c r="GS1089" s="6"/>
      <c r="GT1089" s="6"/>
      <c r="GU1089" s="6"/>
      <c r="GV1089" s="6"/>
      <c r="GW1089" s="6"/>
      <c r="GX1089" s="6"/>
      <c r="GY1089" s="6"/>
      <c r="GZ1089" s="6"/>
      <c r="HA1089" s="6"/>
      <c r="HB1089" s="6"/>
      <c r="HC1089" s="6"/>
      <c r="HD1089" s="6"/>
      <c r="HE1089" s="6"/>
    </row>
    <row r="1090" spans="1:213">
      <c r="A1090" s="6"/>
      <c r="B1090" s="420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  <c r="FS1090" s="6"/>
      <c r="FT1090" s="6"/>
      <c r="FU1090" s="6"/>
      <c r="FV1090" s="6"/>
      <c r="FW1090" s="6"/>
      <c r="FX1090" s="6"/>
      <c r="FY1090" s="6"/>
      <c r="FZ1090" s="6"/>
      <c r="GA1090" s="6"/>
      <c r="GB1090" s="6"/>
      <c r="GC1090" s="6"/>
      <c r="GD1090" s="6"/>
      <c r="GE1090" s="6"/>
      <c r="GF1090" s="6"/>
      <c r="GG1090" s="6"/>
      <c r="GH1090" s="6"/>
      <c r="GI1090" s="6"/>
      <c r="GJ1090" s="6"/>
      <c r="GK1090" s="6"/>
      <c r="GL1090" s="6"/>
      <c r="GM1090" s="6"/>
      <c r="GN1090" s="6"/>
      <c r="GO1090" s="6"/>
      <c r="GP1090" s="6"/>
      <c r="GQ1090" s="6"/>
      <c r="GR1090" s="6"/>
      <c r="GS1090" s="6"/>
      <c r="GT1090" s="6"/>
      <c r="GU1090" s="6"/>
      <c r="GV1090" s="6"/>
      <c r="GW1090" s="6"/>
      <c r="GX1090" s="6"/>
      <c r="GY1090" s="6"/>
      <c r="GZ1090" s="6"/>
      <c r="HA1090" s="6"/>
      <c r="HB1090" s="6"/>
      <c r="HC1090" s="6"/>
      <c r="HD1090" s="6"/>
      <c r="HE1090" s="6"/>
    </row>
    <row r="1091" spans="1:213">
      <c r="A1091" s="6"/>
      <c r="B1091" s="420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</row>
    <row r="1092" spans="1:213">
      <c r="A1092" s="6"/>
      <c r="B1092" s="420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  <c r="FS1092" s="6"/>
      <c r="FT1092" s="6"/>
      <c r="FU1092" s="6"/>
      <c r="FV1092" s="6"/>
      <c r="FW1092" s="6"/>
      <c r="FX1092" s="6"/>
      <c r="FY1092" s="6"/>
      <c r="FZ1092" s="6"/>
      <c r="GA1092" s="6"/>
      <c r="GB1092" s="6"/>
      <c r="GC1092" s="6"/>
      <c r="GD1092" s="6"/>
      <c r="GE1092" s="6"/>
      <c r="GF1092" s="6"/>
      <c r="GG1092" s="6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  <c r="HA1092" s="6"/>
      <c r="HB1092" s="6"/>
      <c r="HC1092" s="6"/>
      <c r="HD1092" s="6"/>
      <c r="HE1092" s="6"/>
    </row>
    <row r="1093" spans="1:213">
      <c r="A1093" s="6"/>
      <c r="B1093" s="420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  <c r="FS1093" s="6"/>
      <c r="FT1093" s="6"/>
      <c r="FU1093" s="6"/>
      <c r="FV1093" s="6"/>
      <c r="FW1093" s="6"/>
      <c r="FX1093" s="6"/>
      <c r="FY1093" s="6"/>
      <c r="FZ1093" s="6"/>
      <c r="GA1093" s="6"/>
      <c r="GB1093" s="6"/>
      <c r="GC1093" s="6"/>
      <c r="GD1093" s="6"/>
      <c r="GE1093" s="6"/>
      <c r="GF1093" s="6"/>
      <c r="GG1093" s="6"/>
      <c r="GH1093" s="6"/>
      <c r="GI1093" s="6"/>
      <c r="GJ1093" s="6"/>
      <c r="GK1093" s="6"/>
      <c r="GL1093" s="6"/>
      <c r="GM1093" s="6"/>
      <c r="GN1093" s="6"/>
      <c r="GO1093" s="6"/>
      <c r="GP1093" s="6"/>
      <c r="GQ1093" s="6"/>
      <c r="GR1093" s="6"/>
      <c r="GS1093" s="6"/>
      <c r="GT1093" s="6"/>
      <c r="GU1093" s="6"/>
      <c r="GV1093" s="6"/>
      <c r="GW1093" s="6"/>
      <c r="GX1093" s="6"/>
      <c r="GY1093" s="6"/>
      <c r="GZ1093" s="6"/>
      <c r="HA1093" s="6"/>
      <c r="HB1093" s="6"/>
      <c r="HC1093" s="6"/>
      <c r="HD1093" s="6"/>
      <c r="HE1093" s="6"/>
    </row>
    <row r="1094" spans="1:213">
      <c r="A1094" s="6"/>
      <c r="B1094" s="420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  <c r="FS1094" s="6"/>
      <c r="FT1094" s="6"/>
      <c r="FU1094" s="6"/>
      <c r="FV1094" s="6"/>
      <c r="FW1094" s="6"/>
      <c r="FX1094" s="6"/>
      <c r="FY1094" s="6"/>
      <c r="FZ1094" s="6"/>
      <c r="GA1094" s="6"/>
      <c r="GB1094" s="6"/>
      <c r="GC1094" s="6"/>
      <c r="GD1094" s="6"/>
      <c r="GE1094" s="6"/>
      <c r="GF1094" s="6"/>
      <c r="GG1094" s="6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  <c r="HA1094" s="6"/>
      <c r="HB1094" s="6"/>
      <c r="HC1094" s="6"/>
      <c r="HD1094" s="6"/>
      <c r="HE1094" s="6"/>
    </row>
    <row r="1095" spans="1:213">
      <c r="A1095" s="6"/>
      <c r="B1095" s="420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  <c r="FS1095" s="6"/>
      <c r="FT1095" s="6"/>
      <c r="FU1095" s="6"/>
      <c r="FV1095" s="6"/>
      <c r="FW1095" s="6"/>
      <c r="FX1095" s="6"/>
      <c r="FY1095" s="6"/>
      <c r="FZ1095" s="6"/>
      <c r="GA1095" s="6"/>
      <c r="GB1095" s="6"/>
      <c r="GC1095" s="6"/>
      <c r="GD1095" s="6"/>
      <c r="GE1095" s="6"/>
      <c r="GF1095" s="6"/>
      <c r="GG1095" s="6"/>
      <c r="GH1095" s="6"/>
      <c r="GI1095" s="6"/>
      <c r="GJ1095" s="6"/>
      <c r="GK1095" s="6"/>
      <c r="GL1095" s="6"/>
      <c r="GM1095" s="6"/>
      <c r="GN1095" s="6"/>
      <c r="GO1095" s="6"/>
      <c r="GP1095" s="6"/>
      <c r="GQ1095" s="6"/>
      <c r="GR1095" s="6"/>
      <c r="GS1095" s="6"/>
      <c r="GT1095" s="6"/>
      <c r="GU1095" s="6"/>
      <c r="GV1095" s="6"/>
      <c r="GW1095" s="6"/>
      <c r="GX1095" s="6"/>
      <c r="GY1095" s="6"/>
      <c r="GZ1095" s="6"/>
      <c r="HA1095" s="6"/>
      <c r="HB1095" s="6"/>
      <c r="HC1095" s="6"/>
      <c r="HD1095" s="6"/>
      <c r="HE1095" s="6"/>
    </row>
    <row r="1096" spans="1:213">
      <c r="A1096" s="6"/>
      <c r="B1096" s="420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  <c r="FS1096" s="6"/>
      <c r="FT1096" s="6"/>
      <c r="FU1096" s="6"/>
      <c r="FV1096" s="6"/>
      <c r="FW1096" s="6"/>
      <c r="FX1096" s="6"/>
      <c r="FY1096" s="6"/>
      <c r="FZ1096" s="6"/>
      <c r="GA1096" s="6"/>
      <c r="GB1096" s="6"/>
      <c r="GC1096" s="6"/>
      <c r="GD1096" s="6"/>
      <c r="GE1096" s="6"/>
      <c r="GF1096" s="6"/>
      <c r="GG1096" s="6"/>
      <c r="GH1096" s="6"/>
      <c r="GI1096" s="6"/>
      <c r="GJ1096" s="6"/>
      <c r="GK1096" s="6"/>
      <c r="GL1096" s="6"/>
      <c r="GM1096" s="6"/>
      <c r="GN1096" s="6"/>
      <c r="GO1096" s="6"/>
      <c r="GP1096" s="6"/>
      <c r="GQ1096" s="6"/>
      <c r="GR1096" s="6"/>
      <c r="GS1096" s="6"/>
      <c r="GT1096" s="6"/>
      <c r="GU1096" s="6"/>
      <c r="GV1096" s="6"/>
      <c r="GW1096" s="6"/>
      <c r="GX1096" s="6"/>
      <c r="GY1096" s="6"/>
      <c r="GZ1096" s="6"/>
      <c r="HA1096" s="6"/>
      <c r="HB1096" s="6"/>
      <c r="HC1096" s="6"/>
      <c r="HD1096" s="6"/>
      <c r="HE1096" s="6"/>
    </row>
    <row r="1097" spans="1:213">
      <c r="A1097" s="6"/>
      <c r="B1097" s="420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  <c r="FS1097" s="6"/>
      <c r="FT1097" s="6"/>
      <c r="FU1097" s="6"/>
      <c r="FV1097" s="6"/>
      <c r="FW1097" s="6"/>
      <c r="FX1097" s="6"/>
      <c r="FY1097" s="6"/>
      <c r="FZ1097" s="6"/>
      <c r="GA1097" s="6"/>
      <c r="GB1097" s="6"/>
      <c r="GC1097" s="6"/>
      <c r="GD1097" s="6"/>
      <c r="GE1097" s="6"/>
      <c r="GF1097" s="6"/>
      <c r="GG1097" s="6"/>
      <c r="GH1097" s="6"/>
      <c r="GI1097" s="6"/>
      <c r="GJ1097" s="6"/>
      <c r="GK1097" s="6"/>
      <c r="GL1097" s="6"/>
      <c r="GM1097" s="6"/>
      <c r="GN1097" s="6"/>
      <c r="GO1097" s="6"/>
      <c r="GP1097" s="6"/>
      <c r="GQ1097" s="6"/>
      <c r="GR1097" s="6"/>
      <c r="GS1097" s="6"/>
      <c r="GT1097" s="6"/>
      <c r="GU1097" s="6"/>
      <c r="GV1097" s="6"/>
      <c r="GW1097" s="6"/>
      <c r="GX1097" s="6"/>
      <c r="GY1097" s="6"/>
      <c r="GZ1097" s="6"/>
      <c r="HA1097" s="6"/>
      <c r="HB1097" s="6"/>
      <c r="HC1097" s="6"/>
      <c r="HD1097" s="6"/>
      <c r="HE1097" s="6"/>
    </row>
    <row r="1098" spans="1:213">
      <c r="A1098" s="6"/>
      <c r="B1098" s="420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</row>
    <row r="1099" spans="1:213">
      <c r="A1099" s="6"/>
      <c r="B1099" s="420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  <c r="HA1099" s="6"/>
      <c r="HB1099" s="6"/>
      <c r="HC1099" s="6"/>
      <c r="HD1099" s="6"/>
      <c r="HE1099" s="6"/>
    </row>
    <row r="1100" spans="1:213">
      <c r="A1100" s="6"/>
      <c r="B1100" s="420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  <c r="FS1100" s="6"/>
      <c r="FT1100" s="6"/>
      <c r="FU1100" s="6"/>
      <c r="FV1100" s="6"/>
      <c r="FW1100" s="6"/>
      <c r="FX1100" s="6"/>
      <c r="FY1100" s="6"/>
      <c r="FZ1100" s="6"/>
      <c r="GA1100" s="6"/>
      <c r="GB1100" s="6"/>
      <c r="GC1100" s="6"/>
      <c r="GD1100" s="6"/>
      <c r="GE1100" s="6"/>
      <c r="GF1100" s="6"/>
      <c r="GG1100" s="6"/>
      <c r="GH1100" s="6"/>
      <c r="GI1100" s="6"/>
      <c r="GJ1100" s="6"/>
      <c r="GK1100" s="6"/>
      <c r="GL1100" s="6"/>
      <c r="GM1100" s="6"/>
      <c r="GN1100" s="6"/>
      <c r="GO1100" s="6"/>
      <c r="GP1100" s="6"/>
      <c r="GQ1100" s="6"/>
      <c r="GR1100" s="6"/>
      <c r="GS1100" s="6"/>
      <c r="GT1100" s="6"/>
      <c r="GU1100" s="6"/>
      <c r="GV1100" s="6"/>
      <c r="GW1100" s="6"/>
      <c r="GX1100" s="6"/>
      <c r="GY1100" s="6"/>
      <c r="GZ1100" s="6"/>
      <c r="HA1100" s="6"/>
      <c r="HB1100" s="6"/>
      <c r="HC1100" s="6"/>
      <c r="HD1100" s="6"/>
      <c r="HE1100" s="6"/>
    </row>
    <row r="1101" spans="1:213">
      <c r="A1101" s="6"/>
      <c r="B1101" s="420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  <c r="FS1101" s="6"/>
      <c r="FT1101" s="6"/>
      <c r="FU1101" s="6"/>
      <c r="FV1101" s="6"/>
      <c r="FW1101" s="6"/>
      <c r="FX1101" s="6"/>
      <c r="FY1101" s="6"/>
      <c r="FZ1101" s="6"/>
      <c r="GA1101" s="6"/>
      <c r="GB1101" s="6"/>
      <c r="GC1101" s="6"/>
      <c r="GD1101" s="6"/>
      <c r="GE1101" s="6"/>
      <c r="GF1101" s="6"/>
      <c r="GG1101" s="6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  <c r="HA1101" s="6"/>
      <c r="HB1101" s="6"/>
      <c r="HC1101" s="6"/>
      <c r="HD1101" s="6"/>
      <c r="HE1101" s="6"/>
    </row>
    <row r="1102" spans="1:213">
      <c r="A1102" s="6"/>
      <c r="B1102" s="420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  <c r="FS1102" s="6"/>
      <c r="FT1102" s="6"/>
      <c r="FU1102" s="6"/>
      <c r="FV1102" s="6"/>
      <c r="FW1102" s="6"/>
      <c r="FX1102" s="6"/>
      <c r="FY1102" s="6"/>
      <c r="FZ1102" s="6"/>
      <c r="GA1102" s="6"/>
      <c r="GB1102" s="6"/>
      <c r="GC1102" s="6"/>
      <c r="GD1102" s="6"/>
      <c r="GE1102" s="6"/>
      <c r="GF1102" s="6"/>
      <c r="GG1102" s="6"/>
      <c r="GH1102" s="6"/>
      <c r="GI1102" s="6"/>
      <c r="GJ1102" s="6"/>
      <c r="GK1102" s="6"/>
      <c r="GL1102" s="6"/>
      <c r="GM1102" s="6"/>
      <c r="GN1102" s="6"/>
      <c r="GO1102" s="6"/>
      <c r="GP1102" s="6"/>
      <c r="GQ1102" s="6"/>
      <c r="GR1102" s="6"/>
      <c r="GS1102" s="6"/>
      <c r="GT1102" s="6"/>
      <c r="GU1102" s="6"/>
      <c r="GV1102" s="6"/>
      <c r="GW1102" s="6"/>
      <c r="GX1102" s="6"/>
      <c r="GY1102" s="6"/>
      <c r="GZ1102" s="6"/>
      <c r="HA1102" s="6"/>
      <c r="HB1102" s="6"/>
      <c r="HC1102" s="6"/>
      <c r="HD1102" s="6"/>
      <c r="HE1102" s="6"/>
    </row>
    <row r="1103" spans="1:213">
      <c r="A1103" s="6"/>
      <c r="B1103" s="420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</row>
    <row r="1104" spans="1:213">
      <c r="A1104" s="6"/>
      <c r="B1104" s="420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  <c r="FS1104" s="6"/>
      <c r="FT1104" s="6"/>
      <c r="FU1104" s="6"/>
      <c r="FV1104" s="6"/>
      <c r="FW1104" s="6"/>
      <c r="FX1104" s="6"/>
      <c r="FY1104" s="6"/>
      <c r="FZ1104" s="6"/>
      <c r="GA1104" s="6"/>
      <c r="GB1104" s="6"/>
      <c r="GC1104" s="6"/>
      <c r="GD1104" s="6"/>
      <c r="GE1104" s="6"/>
      <c r="GF1104" s="6"/>
      <c r="GG1104" s="6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  <c r="HA1104" s="6"/>
      <c r="HB1104" s="6"/>
      <c r="HC1104" s="6"/>
      <c r="HD1104" s="6"/>
      <c r="HE1104" s="6"/>
    </row>
    <row r="1105" spans="1:213">
      <c r="A1105" s="6"/>
      <c r="B1105" s="420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  <c r="FS1105" s="6"/>
      <c r="FT1105" s="6"/>
      <c r="FU1105" s="6"/>
      <c r="FV1105" s="6"/>
      <c r="FW1105" s="6"/>
      <c r="FX1105" s="6"/>
      <c r="FY1105" s="6"/>
      <c r="FZ1105" s="6"/>
      <c r="GA1105" s="6"/>
      <c r="GB1105" s="6"/>
      <c r="GC1105" s="6"/>
      <c r="GD1105" s="6"/>
      <c r="GE1105" s="6"/>
      <c r="GF1105" s="6"/>
      <c r="GG1105" s="6"/>
      <c r="GH1105" s="6"/>
      <c r="GI1105" s="6"/>
      <c r="GJ1105" s="6"/>
      <c r="GK1105" s="6"/>
      <c r="GL1105" s="6"/>
      <c r="GM1105" s="6"/>
      <c r="GN1105" s="6"/>
      <c r="GO1105" s="6"/>
      <c r="GP1105" s="6"/>
      <c r="GQ1105" s="6"/>
      <c r="GR1105" s="6"/>
      <c r="GS1105" s="6"/>
      <c r="GT1105" s="6"/>
      <c r="GU1105" s="6"/>
      <c r="GV1105" s="6"/>
      <c r="GW1105" s="6"/>
      <c r="GX1105" s="6"/>
      <c r="GY1105" s="6"/>
      <c r="GZ1105" s="6"/>
      <c r="HA1105" s="6"/>
      <c r="HB1105" s="6"/>
      <c r="HC1105" s="6"/>
      <c r="HD1105" s="6"/>
      <c r="HE1105" s="6"/>
    </row>
    <row r="1106" spans="1:213">
      <c r="A1106" s="6"/>
      <c r="B1106" s="420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  <c r="FS1106" s="6"/>
      <c r="FT1106" s="6"/>
      <c r="FU1106" s="6"/>
      <c r="FV1106" s="6"/>
      <c r="FW1106" s="6"/>
      <c r="FX1106" s="6"/>
      <c r="FY1106" s="6"/>
      <c r="FZ1106" s="6"/>
      <c r="GA1106" s="6"/>
      <c r="GB1106" s="6"/>
      <c r="GC1106" s="6"/>
      <c r="GD1106" s="6"/>
      <c r="GE1106" s="6"/>
      <c r="GF1106" s="6"/>
      <c r="GG1106" s="6"/>
      <c r="GH1106" s="6"/>
      <c r="GI1106" s="6"/>
      <c r="GJ1106" s="6"/>
      <c r="GK1106" s="6"/>
      <c r="GL1106" s="6"/>
      <c r="GM1106" s="6"/>
      <c r="GN1106" s="6"/>
      <c r="GO1106" s="6"/>
      <c r="GP1106" s="6"/>
      <c r="GQ1106" s="6"/>
      <c r="GR1106" s="6"/>
      <c r="GS1106" s="6"/>
      <c r="GT1106" s="6"/>
      <c r="GU1106" s="6"/>
      <c r="GV1106" s="6"/>
      <c r="GW1106" s="6"/>
      <c r="GX1106" s="6"/>
      <c r="GY1106" s="6"/>
      <c r="GZ1106" s="6"/>
      <c r="HA1106" s="6"/>
      <c r="HB1106" s="6"/>
      <c r="HC1106" s="6"/>
      <c r="HD1106" s="6"/>
      <c r="HE1106" s="6"/>
    </row>
    <row r="1107" spans="1:213">
      <c r="A1107" s="6"/>
      <c r="B1107" s="420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  <c r="FS1107" s="6"/>
      <c r="FT1107" s="6"/>
      <c r="FU1107" s="6"/>
      <c r="FV1107" s="6"/>
      <c r="FW1107" s="6"/>
      <c r="FX1107" s="6"/>
      <c r="FY1107" s="6"/>
      <c r="FZ1107" s="6"/>
      <c r="GA1107" s="6"/>
      <c r="GB1107" s="6"/>
      <c r="GC1107" s="6"/>
      <c r="GD1107" s="6"/>
      <c r="GE1107" s="6"/>
      <c r="GF1107" s="6"/>
      <c r="GG1107" s="6"/>
      <c r="GH1107" s="6"/>
      <c r="GI1107" s="6"/>
      <c r="GJ1107" s="6"/>
      <c r="GK1107" s="6"/>
      <c r="GL1107" s="6"/>
      <c r="GM1107" s="6"/>
      <c r="GN1107" s="6"/>
      <c r="GO1107" s="6"/>
      <c r="GP1107" s="6"/>
      <c r="GQ1107" s="6"/>
      <c r="GR1107" s="6"/>
      <c r="GS1107" s="6"/>
      <c r="GT1107" s="6"/>
      <c r="GU1107" s="6"/>
      <c r="GV1107" s="6"/>
      <c r="GW1107" s="6"/>
      <c r="GX1107" s="6"/>
      <c r="GY1107" s="6"/>
      <c r="GZ1107" s="6"/>
      <c r="HA1107" s="6"/>
      <c r="HB1107" s="6"/>
      <c r="HC1107" s="6"/>
      <c r="HD1107" s="6"/>
      <c r="HE1107" s="6"/>
    </row>
    <row r="1108" spans="1:213">
      <c r="A1108" s="6"/>
      <c r="B1108" s="420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  <c r="HA1108" s="6"/>
      <c r="HB1108" s="6"/>
      <c r="HC1108" s="6"/>
      <c r="HD1108" s="6"/>
      <c r="HE1108" s="6"/>
    </row>
    <row r="1109" spans="1:213">
      <c r="A1109" s="6"/>
      <c r="B1109" s="420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  <c r="FS1109" s="6"/>
      <c r="FT1109" s="6"/>
      <c r="FU1109" s="6"/>
      <c r="FV1109" s="6"/>
      <c r="FW1109" s="6"/>
      <c r="FX1109" s="6"/>
      <c r="FY1109" s="6"/>
      <c r="FZ1109" s="6"/>
      <c r="GA1109" s="6"/>
      <c r="GB1109" s="6"/>
      <c r="GC1109" s="6"/>
      <c r="GD1109" s="6"/>
      <c r="GE1109" s="6"/>
      <c r="GF1109" s="6"/>
      <c r="GG1109" s="6"/>
      <c r="GH1109" s="6"/>
      <c r="GI1109" s="6"/>
      <c r="GJ1109" s="6"/>
      <c r="GK1109" s="6"/>
      <c r="GL1109" s="6"/>
      <c r="GM1109" s="6"/>
      <c r="GN1109" s="6"/>
      <c r="GO1109" s="6"/>
      <c r="GP1109" s="6"/>
      <c r="GQ1109" s="6"/>
      <c r="GR1109" s="6"/>
      <c r="GS1109" s="6"/>
      <c r="GT1109" s="6"/>
      <c r="GU1109" s="6"/>
      <c r="GV1109" s="6"/>
      <c r="GW1109" s="6"/>
      <c r="GX1109" s="6"/>
      <c r="GY1109" s="6"/>
      <c r="GZ1109" s="6"/>
      <c r="HA1109" s="6"/>
      <c r="HB1109" s="6"/>
      <c r="HC1109" s="6"/>
      <c r="HD1109" s="6"/>
      <c r="HE1109" s="6"/>
    </row>
    <row r="1110" spans="1:213">
      <c r="A1110" s="6"/>
      <c r="B1110" s="420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  <c r="HA1110" s="6"/>
      <c r="HB1110" s="6"/>
      <c r="HC1110" s="6"/>
      <c r="HD1110" s="6"/>
      <c r="HE1110" s="6"/>
    </row>
    <row r="1111" spans="1:213">
      <c r="A1111" s="6"/>
      <c r="B1111" s="420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  <c r="FS1111" s="6"/>
      <c r="FT1111" s="6"/>
      <c r="FU1111" s="6"/>
      <c r="FV1111" s="6"/>
      <c r="FW1111" s="6"/>
      <c r="FX1111" s="6"/>
      <c r="FY1111" s="6"/>
      <c r="FZ1111" s="6"/>
      <c r="GA1111" s="6"/>
      <c r="GB1111" s="6"/>
      <c r="GC1111" s="6"/>
      <c r="GD1111" s="6"/>
      <c r="GE1111" s="6"/>
      <c r="GF1111" s="6"/>
      <c r="GG1111" s="6"/>
      <c r="GH1111" s="6"/>
      <c r="GI1111" s="6"/>
      <c r="GJ1111" s="6"/>
      <c r="GK1111" s="6"/>
      <c r="GL1111" s="6"/>
      <c r="GM1111" s="6"/>
      <c r="GN1111" s="6"/>
      <c r="GO1111" s="6"/>
      <c r="GP1111" s="6"/>
      <c r="GQ1111" s="6"/>
      <c r="GR1111" s="6"/>
      <c r="GS1111" s="6"/>
      <c r="GT1111" s="6"/>
      <c r="GU1111" s="6"/>
      <c r="GV1111" s="6"/>
      <c r="GW1111" s="6"/>
      <c r="GX1111" s="6"/>
      <c r="GY1111" s="6"/>
      <c r="GZ1111" s="6"/>
      <c r="HA1111" s="6"/>
      <c r="HB1111" s="6"/>
      <c r="HC1111" s="6"/>
      <c r="HD1111" s="6"/>
      <c r="HE1111" s="6"/>
    </row>
    <row r="1112" spans="1:213">
      <c r="A1112" s="6"/>
      <c r="B1112" s="420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  <c r="FS1112" s="6"/>
      <c r="FT1112" s="6"/>
      <c r="FU1112" s="6"/>
      <c r="FV1112" s="6"/>
      <c r="FW1112" s="6"/>
      <c r="FX1112" s="6"/>
      <c r="FY1112" s="6"/>
      <c r="FZ1112" s="6"/>
      <c r="GA1112" s="6"/>
      <c r="GB1112" s="6"/>
      <c r="GC1112" s="6"/>
      <c r="GD1112" s="6"/>
      <c r="GE1112" s="6"/>
      <c r="GF1112" s="6"/>
      <c r="GG1112" s="6"/>
      <c r="GH1112" s="6"/>
      <c r="GI1112" s="6"/>
      <c r="GJ1112" s="6"/>
      <c r="GK1112" s="6"/>
      <c r="GL1112" s="6"/>
      <c r="GM1112" s="6"/>
      <c r="GN1112" s="6"/>
      <c r="GO1112" s="6"/>
      <c r="GP1112" s="6"/>
      <c r="GQ1112" s="6"/>
      <c r="GR1112" s="6"/>
      <c r="GS1112" s="6"/>
      <c r="GT1112" s="6"/>
      <c r="GU1112" s="6"/>
      <c r="GV1112" s="6"/>
      <c r="GW1112" s="6"/>
      <c r="GX1112" s="6"/>
      <c r="GY1112" s="6"/>
      <c r="GZ1112" s="6"/>
      <c r="HA1112" s="6"/>
      <c r="HB1112" s="6"/>
      <c r="HC1112" s="6"/>
      <c r="HD1112" s="6"/>
      <c r="HE1112" s="6"/>
    </row>
    <row r="1113" spans="1:213">
      <c r="A1113" s="6"/>
      <c r="B1113" s="420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  <c r="FS1113" s="6"/>
      <c r="FT1113" s="6"/>
      <c r="FU1113" s="6"/>
      <c r="FV1113" s="6"/>
      <c r="FW1113" s="6"/>
      <c r="FX1113" s="6"/>
      <c r="FY1113" s="6"/>
      <c r="FZ1113" s="6"/>
      <c r="GA1113" s="6"/>
      <c r="GB1113" s="6"/>
      <c r="GC1113" s="6"/>
      <c r="GD1113" s="6"/>
      <c r="GE1113" s="6"/>
      <c r="GF1113" s="6"/>
      <c r="GG1113" s="6"/>
      <c r="GH1113" s="6"/>
      <c r="GI1113" s="6"/>
      <c r="GJ1113" s="6"/>
      <c r="GK1113" s="6"/>
      <c r="GL1113" s="6"/>
      <c r="GM1113" s="6"/>
      <c r="GN1113" s="6"/>
      <c r="GO1113" s="6"/>
      <c r="GP1113" s="6"/>
      <c r="GQ1113" s="6"/>
      <c r="GR1113" s="6"/>
      <c r="GS1113" s="6"/>
      <c r="GT1113" s="6"/>
      <c r="GU1113" s="6"/>
      <c r="GV1113" s="6"/>
      <c r="GW1113" s="6"/>
      <c r="GX1113" s="6"/>
      <c r="GY1113" s="6"/>
      <c r="GZ1113" s="6"/>
      <c r="HA1113" s="6"/>
      <c r="HB1113" s="6"/>
      <c r="HC1113" s="6"/>
      <c r="HD1113" s="6"/>
      <c r="HE1113" s="6"/>
    </row>
    <row r="1114" spans="1:213">
      <c r="A1114" s="6"/>
      <c r="B1114" s="420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  <c r="HA1114" s="6"/>
      <c r="HB1114" s="6"/>
      <c r="HC1114" s="6"/>
      <c r="HD1114" s="6"/>
      <c r="HE1114" s="6"/>
    </row>
    <row r="1115" spans="1:213">
      <c r="A1115" s="6"/>
      <c r="B1115" s="420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  <c r="FS1115" s="6"/>
      <c r="FT1115" s="6"/>
      <c r="FU1115" s="6"/>
      <c r="FV1115" s="6"/>
      <c r="FW1115" s="6"/>
      <c r="FX1115" s="6"/>
      <c r="FY1115" s="6"/>
      <c r="FZ1115" s="6"/>
      <c r="GA1115" s="6"/>
      <c r="GB1115" s="6"/>
      <c r="GC1115" s="6"/>
      <c r="GD1115" s="6"/>
      <c r="GE1115" s="6"/>
      <c r="GF1115" s="6"/>
      <c r="GG1115" s="6"/>
      <c r="GH1115" s="6"/>
      <c r="GI1115" s="6"/>
      <c r="GJ1115" s="6"/>
      <c r="GK1115" s="6"/>
      <c r="GL1115" s="6"/>
      <c r="GM1115" s="6"/>
      <c r="GN1115" s="6"/>
      <c r="GO1115" s="6"/>
      <c r="GP1115" s="6"/>
      <c r="GQ1115" s="6"/>
      <c r="GR1115" s="6"/>
      <c r="GS1115" s="6"/>
      <c r="GT1115" s="6"/>
      <c r="GU1115" s="6"/>
      <c r="GV1115" s="6"/>
      <c r="GW1115" s="6"/>
      <c r="GX1115" s="6"/>
      <c r="GY1115" s="6"/>
      <c r="GZ1115" s="6"/>
      <c r="HA1115" s="6"/>
      <c r="HB1115" s="6"/>
      <c r="HC1115" s="6"/>
      <c r="HD1115" s="6"/>
      <c r="HE1115" s="6"/>
    </row>
    <row r="1116" spans="1:213">
      <c r="A1116" s="6"/>
      <c r="B1116" s="420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  <c r="FS1116" s="6"/>
      <c r="FT1116" s="6"/>
      <c r="FU1116" s="6"/>
      <c r="FV1116" s="6"/>
      <c r="FW1116" s="6"/>
      <c r="FX1116" s="6"/>
      <c r="FY1116" s="6"/>
      <c r="FZ1116" s="6"/>
      <c r="GA1116" s="6"/>
      <c r="GB1116" s="6"/>
      <c r="GC1116" s="6"/>
      <c r="GD1116" s="6"/>
      <c r="GE1116" s="6"/>
      <c r="GF1116" s="6"/>
      <c r="GG1116" s="6"/>
      <c r="GH1116" s="6"/>
      <c r="GI1116" s="6"/>
      <c r="GJ1116" s="6"/>
      <c r="GK1116" s="6"/>
      <c r="GL1116" s="6"/>
      <c r="GM1116" s="6"/>
      <c r="GN1116" s="6"/>
      <c r="GO1116" s="6"/>
      <c r="GP1116" s="6"/>
      <c r="GQ1116" s="6"/>
      <c r="GR1116" s="6"/>
      <c r="GS1116" s="6"/>
      <c r="GT1116" s="6"/>
      <c r="GU1116" s="6"/>
      <c r="GV1116" s="6"/>
      <c r="GW1116" s="6"/>
      <c r="GX1116" s="6"/>
      <c r="GY1116" s="6"/>
      <c r="GZ1116" s="6"/>
      <c r="HA1116" s="6"/>
      <c r="HB1116" s="6"/>
      <c r="HC1116" s="6"/>
      <c r="HD1116" s="6"/>
      <c r="HE1116" s="6"/>
    </row>
    <row r="1117" spans="1:213">
      <c r="A1117" s="6"/>
      <c r="B1117" s="420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</row>
    <row r="1118" spans="1:213">
      <c r="A1118" s="6"/>
      <c r="B1118" s="420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  <c r="FS1118" s="6"/>
      <c r="FT1118" s="6"/>
      <c r="FU1118" s="6"/>
      <c r="FV1118" s="6"/>
      <c r="FW1118" s="6"/>
      <c r="FX1118" s="6"/>
      <c r="FY1118" s="6"/>
      <c r="FZ1118" s="6"/>
      <c r="GA1118" s="6"/>
      <c r="GB1118" s="6"/>
      <c r="GC1118" s="6"/>
      <c r="GD1118" s="6"/>
      <c r="GE1118" s="6"/>
      <c r="GF1118" s="6"/>
      <c r="GG1118" s="6"/>
      <c r="GH1118" s="6"/>
      <c r="GI1118" s="6"/>
      <c r="GJ1118" s="6"/>
      <c r="GK1118" s="6"/>
      <c r="GL1118" s="6"/>
      <c r="GM1118" s="6"/>
      <c r="GN1118" s="6"/>
      <c r="GO1118" s="6"/>
      <c r="GP1118" s="6"/>
      <c r="GQ1118" s="6"/>
      <c r="GR1118" s="6"/>
      <c r="GS1118" s="6"/>
      <c r="GT1118" s="6"/>
      <c r="GU1118" s="6"/>
      <c r="GV1118" s="6"/>
      <c r="GW1118" s="6"/>
      <c r="GX1118" s="6"/>
      <c r="GY1118" s="6"/>
      <c r="GZ1118" s="6"/>
      <c r="HA1118" s="6"/>
      <c r="HB1118" s="6"/>
      <c r="HC1118" s="6"/>
      <c r="HD1118" s="6"/>
      <c r="HE1118" s="6"/>
    </row>
    <row r="1119" spans="1:213">
      <c r="A1119" s="6"/>
      <c r="B1119" s="420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  <c r="FS1119" s="6"/>
      <c r="FT1119" s="6"/>
      <c r="FU1119" s="6"/>
      <c r="FV1119" s="6"/>
      <c r="FW1119" s="6"/>
      <c r="FX1119" s="6"/>
      <c r="FY1119" s="6"/>
      <c r="FZ1119" s="6"/>
      <c r="GA1119" s="6"/>
      <c r="GB1119" s="6"/>
      <c r="GC1119" s="6"/>
      <c r="GD1119" s="6"/>
      <c r="GE1119" s="6"/>
      <c r="GF1119" s="6"/>
      <c r="GG1119" s="6"/>
      <c r="GH1119" s="6"/>
      <c r="GI1119" s="6"/>
      <c r="GJ1119" s="6"/>
      <c r="GK1119" s="6"/>
      <c r="GL1119" s="6"/>
      <c r="GM1119" s="6"/>
      <c r="GN1119" s="6"/>
      <c r="GO1119" s="6"/>
      <c r="GP1119" s="6"/>
      <c r="GQ1119" s="6"/>
      <c r="GR1119" s="6"/>
      <c r="GS1119" s="6"/>
      <c r="GT1119" s="6"/>
      <c r="GU1119" s="6"/>
      <c r="GV1119" s="6"/>
      <c r="GW1119" s="6"/>
      <c r="GX1119" s="6"/>
      <c r="GY1119" s="6"/>
      <c r="GZ1119" s="6"/>
      <c r="HA1119" s="6"/>
      <c r="HB1119" s="6"/>
      <c r="HC1119" s="6"/>
      <c r="HD1119" s="6"/>
      <c r="HE1119" s="6"/>
    </row>
    <row r="1120" spans="1:213">
      <c r="A1120" s="6"/>
      <c r="B1120" s="420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  <c r="FS1120" s="6"/>
      <c r="FT1120" s="6"/>
      <c r="FU1120" s="6"/>
      <c r="FV1120" s="6"/>
      <c r="FW1120" s="6"/>
      <c r="FX1120" s="6"/>
      <c r="FY1120" s="6"/>
      <c r="FZ1120" s="6"/>
      <c r="GA1120" s="6"/>
      <c r="GB1120" s="6"/>
      <c r="GC1120" s="6"/>
      <c r="GD1120" s="6"/>
      <c r="GE1120" s="6"/>
      <c r="GF1120" s="6"/>
      <c r="GG1120" s="6"/>
      <c r="GH1120" s="6"/>
      <c r="GI1120" s="6"/>
      <c r="GJ1120" s="6"/>
      <c r="GK1120" s="6"/>
      <c r="GL1120" s="6"/>
      <c r="GM1120" s="6"/>
      <c r="GN1120" s="6"/>
      <c r="GO1120" s="6"/>
      <c r="GP1120" s="6"/>
      <c r="GQ1120" s="6"/>
      <c r="GR1120" s="6"/>
      <c r="GS1120" s="6"/>
      <c r="GT1120" s="6"/>
      <c r="GU1120" s="6"/>
      <c r="GV1120" s="6"/>
      <c r="GW1120" s="6"/>
      <c r="GX1120" s="6"/>
      <c r="GY1120" s="6"/>
      <c r="GZ1120" s="6"/>
      <c r="HA1120" s="6"/>
      <c r="HB1120" s="6"/>
      <c r="HC1120" s="6"/>
      <c r="HD1120" s="6"/>
      <c r="HE1120" s="6"/>
    </row>
    <row r="1121" spans="1:213">
      <c r="A1121" s="6"/>
      <c r="B1121" s="420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  <c r="FS1121" s="6"/>
      <c r="FT1121" s="6"/>
      <c r="FU1121" s="6"/>
      <c r="FV1121" s="6"/>
      <c r="FW1121" s="6"/>
      <c r="FX1121" s="6"/>
      <c r="FY1121" s="6"/>
      <c r="FZ1121" s="6"/>
      <c r="GA1121" s="6"/>
      <c r="GB1121" s="6"/>
      <c r="GC1121" s="6"/>
      <c r="GD1121" s="6"/>
      <c r="GE1121" s="6"/>
      <c r="GF1121" s="6"/>
      <c r="GG1121" s="6"/>
      <c r="GH1121" s="6"/>
      <c r="GI1121" s="6"/>
      <c r="GJ1121" s="6"/>
      <c r="GK1121" s="6"/>
      <c r="GL1121" s="6"/>
      <c r="GM1121" s="6"/>
      <c r="GN1121" s="6"/>
      <c r="GO1121" s="6"/>
      <c r="GP1121" s="6"/>
      <c r="GQ1121" s="6"/>
      <c r="GR1121" s="6"/>
      <c r="GS1121" s="6"/>
      <c r="GT1121" s="6"/>
      <c r="GU1121" s="6"/>
      <c r="GV1121" s="6"/>
      <c r="GW1121" s="6"/>
      <c r="GX1121" s="6"/>
      <c r="GY1121" s="6"/>
      <c r="GZ1121" s="6"/>
      <c r="HA1121" s="6"/>
      <c r="HB1121" s="6"/>
      <c r="HC1121" s="6"/>
      <c r="HD1121" s="6"/>
      <c r="HE1121" s="6"/>
    </row>
    <row r="1122" spans="1:213">
      <c r="A1122" s="6"/>
      <c r="B1122" s="420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  <c r="FS1122" s="6"/>
      <c r="FT1122" s="6"/>
      <c r="FU1122" s="6"/>
      <c r="FV1122" s="6"/>
      <c r="FW1122" s="6"/>
      <c r="FX1122" s="6"/>
      <c r="FY1122" s="6"/>
      <c r="FZ1122" s="6"/>
      <c r="GA1122" s="6"/>
      <c r="GB1122" s="6"/>
      <c r="GC1122" s="6"/>
      <c r="GD1122" s="6"/>
      <c r="GE1122" s="6"/>
      <c r="GF1122" s="6"/>
      <c r="GG1122" s="6"/>
      <c r="GH1122" s="6"/>
      <c r="GI1122" s="6"/>
      <c r="GJ1122" s="6"/>
      <c r="GK1122" s="6"/>
      <c r="GL1122" s="6"/>
      <c r="GM1122" s="6"/>
      <c r="GN1122" s="6"/>
      <c r="GO1122" s="6"/>
      <c r="GP1122" s="6"/>
      <c r="GQ1122" s="6"/>
      <c r="GR1122" s="6"/>
      <c r="GS1122" s="6"/>
      <c r="GT1122" s="6"/>
      <c r="GU1122" s="6"/>
      <c r="GV1122" s="6"/>
      <c r="GW1122" s="6"/>
      <c r="GX1122" s="6"/>
      <c r="GY1122" s="6"/>
      <c r="GZ1122" s="6"/>
      <c r="HA1122" s="6"/>
      <c r="HB1122" s="6"/>
      <c r="HC1122" s="6"/>
      <c r="HD1122" s="6"/>
      <c r="HE1122" s="6"/>
    </row>
    <row r="1123" spans="1:213">
      <c r="A1123" s="6"/>
      <c r="B1123" s="420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  <c r="HA1123" s="6"/>
      <c r="HB1123" s="6"/>
      <c r="HC1123" s="6"/>
      <c r="HD1123" s="6"/>
      <c r="HE1123" s="6"/>
    </row>
    <row r="1124" spans="1:213">
      <c r="A1124" s="6"/>
      <c r="B1124" s="420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  <c r="GJ1124" s="6"/>
      <c r="GK1124" s="6"/>
      <c r="GL1124" s="6"/>
      <c r="GM1124" s="6"/>
      <c r="GN1124" s="6"/>
      <c r="GO1124" s="6"/>
      <c r="GP1124" s="6"/>
      <c r="GQ1124" s="6"/>
      <c r="GR1124" s="6"/>
      <c r="GS1124" s="6"/>
      <c r="GT1124" s="6"/>
      <c r="GU1124" s="6"/>
      <c r="GV1124" s="6"/>
      <c r="GW1124" s="6"/>
      <c r="GX1124" s="6"/>
      <c r="GY1124" s="6"/>
      <c r="GZ1124" s="6"/>
      <c r="HA1124" s="6"/>
      <c r="HB1124" s="6"/>
      <c r="HC1124" s="6"/>
      <c r="HD1124" s="6"/>
      <c r="HE1124" s="6"/>
    </row>
    <row r="1125" spans="1:213">
      <c r="A1125" s="6"/>
      <c r="B1125" s="420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  <c r="FS1125" s="6"/>
      <c r="FT1125" s="6"/>
      <c r="FU1125" s="6"/>
      <c r="FV1125" s="6"/>
      <c r="FW1125" s="6"/>
      <c r="FX1125" s="6"/>
      <c r="FY1125" s="6"/>
      <c r="FZ1125" s="6"/>
      <c r="GA1125" s="6"/>
      <c r="GB1125" s="6"/>
      <c r="GC1125" s="6"/>
      <c r="GD1125" s="6"/>
      <c r="GE1125" s="6"/>
      <c r="GF1125" s="6"/>
      <c r="GG1125" s="6"/>
      <c r="GH1125" s="6"/>
      <c r="GI1125" s="6"/>
      <c r="GJ1125" s="6"/>
      <c r="GK1125" s="6"/>
      <c r="GL1125" s="6"/>
      <c r="GM1125" s="6"/>
      <c r="GN1125" s="6"/>
      <c r="GO1125" s="6"/>
      <c r="GP1125" s="6"/>
      <c r="GQ1125" s="6"/>
      <c r="GR1125" s="6"/>
      <c r="GS1125" s="6"/>
      <c r="GT1125" s="6"/>
      <c r="GU1125" s="6"/>
      <c r="GV1125" s="6"/>
      <c r="GW1125" s="6"/>
      <c r="GX1125" s="6"/>
      <c r="GY1125" s="6"/>
      <c r="GZ1125" s="6"/>
      <c r="HA1125" s="6"/>
      <c r="HB1125" s="6"/>
      <c r="HC1125" s="6"/>
      <c r="HD1125" s="6"/>
      <c r="HE1125" s="6"/>
    </row>
    <row r="1126" spans="1:213">
      <c r="A1126" s="6"/>
      <c r="B1126" s="420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  <c r="HA1126" s="6"/>
      <c r="HB1126" s="6"/>
      <c r="HC1126" s="6"/>
      <c r="HD1126" s="6"/>
      <c r="HE1126" s="6"/>
    </row>
    <row r="1127" spans="1:213">
      <c r="A1127" s="6"/>
      <c r="B1127" s="420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  <c r="FS1127" s="6"/>
      <c r="FT1127" s="6"/>
      <c r="FU1127" s="6"/>
      <c r="FV1127" s="6"/>
      <c r="FW1127" s="6"/>
      <c r="FX1127" s="6"/>
      <c r="FY1127" s="6"/>
      <c r="FZ1127" s="6"/>
      <c r="GA1127" s="6"/>
      <c r="GB1127" s="6"/>
      <c r="GC1127" s="6"/>
      <c r="GD1127" s="6"/>
      <c r="GE1127" s="6"/>
      <c r="GF1127" s="6"/>
      <c r="GG1127" s="6"/>
      <c r="GH1127" s="6"/>
      <c r="GI1127" s="6"/>
      <c r="GJ1127" s="6"/>
      <c r="GK1127" s="6"/>
      <c r="GL1127" s="6"/>
      <c r="GM1127" s="6"/>
      <c r="GN1127" s="6"/>
      <c r="GO1127" s="6"/>
      <c r="GP1127" s="6"/>
      <c r="GQ1127" s="6"/>
      <c r="GR1127" s="6"/>
      <c r="GS1127" s="6"/>
      <c r="GT1127" s="6"/>
      <c r="GU1127" s="6"/>
      <c r="GV1127" s="6"/>
      <c r="GW1127" s="6"/>
      <c r="GX1127" s="6"/>
      <c r="GY1127" s="6"/>
      <c r="GZ1127" s="6"/>
      <c r="HA1127" s="6"/>
      <c r="HB1127" s="6"/>
      <c r="HC1127" s="6"/>
      <c r="HD1127" s="6"/>
      <c r="HE1127" s="6"/>
    </row>
    <row r="1128" spans="1:213">
      <c r="A1128" s="6"/>
      <c r="B1128" s="420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  <c r="HA1128" s="6"/>
      <c r="HB1128" s="6"/>
      <c r="HC1128" s="6"/>
      <c r="HD1128" s="6"/>
      <c r="HE1128" s="6"/>
    </row>
    <row r="1129" spans="1:213">
      <c r="A1129" s="6"/>
      <c r="B1129" s="420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  <c r="FS1129" s="6"/>
      <c r="FT1129" s="6"/>
      <c r="FU1129" s="6"/>
      <c r="FV1129" s="6"/>
      <c r="FW1129" s="6"/>
      <c r="FX1129" s="6"/>
      <c r="FY1129" s="6"/>
      <c r="FZ1129" s="6"/>
      <c r="GA1129" s="6"/>
      <c r="GB1129" s="6"/>
      <c r="GC1129" s="6"/>
      <c r="GD1129" s="6"/>
      <c r="GE1129" s="6"/>
      <c r="GF1129" s="6"/>
      <c r="GG1129" s="6"/>
      <c r="GH1129" s="6"/>
      <c r="GI1129" s="6"/>
      <c r="GJ1129" s="6"/>
      <c r="GK1129" s="6"/>
      <c r="GL1129" s="6"/>
      <c r="GM1129" s="6"/>
      <c r="GN1129" s="6"/>
      <c r="GO1129" s="6"/>
      <c r="GP1129" s="6"/>
      <c r="GQ1129" s="6"/>
      <c r="GR1129" s="6"/>
      <c r="GS1129" s="6"/>
      <c r="GT1129" s="6"/>
      <c r="GU1129" s="6"/>
      <c r="GV1129" s="6"/>
      <c r="GW1129" s="6"/>
      <c r="GX1129" s="6"/>
      <c r="GY1129" s="6"/>
      <c r="GZ1129" s="6"/>
      <c r="HA1129" s="6"/>
      <c r="HB1129" s="6"/>
      <c r="HC1129" s="6"/>
      <c r="HD1129" s="6"/>
      <c r="HE1129" s="6"/>
    </row>
    <row r="1130" spans="1:213">
      <c r="A1130" s="6"/>
      <c r="B1130" s="420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  <c r="HA1130" s="6"/>
      <c r="HB1130" s="6"/>
      <c r="HC1130" s="6"/>
      <c r="HD1130" s="6"/>
      <c r="HE1130" s="6"/>
    </row>
    <row r="1131" spans="1:213">
      <c r="A1131" s="6"/>
      <c r="B1131" s="420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  <c r="FS1131" s="6"/>
      <c r="FT1131" s="6"/>
      <c r="FU1131" s="6"/>
      <c r="FV1131" s="6"/>
      <c r="FW1131" s="6"/>
      <c r="FX1131" s="6"/>
      <c r="FY1131" s="6"/>
      <c r="FZ1131" s="6"/>
      <c r="GA1131" s="6"/>
      <c r="GB1131" s="6"/>
      <c r="GC1131" s="6"/>
      <c r="GD1131" s="6"/>
      <c r="GE1131" s="6"/>
      <c r="GF1131" s="6"/>
      <c r="GG1131" s="6"/>
      <c r="GH1131" s="6"/>
      <c r="GI1131" s="6"/>
      <c r="GJ1131" s="6"/>
      <c r="GK1131" s="6"/>
      <c r="GL1131" s="6"/>
      <c r="GM1131" s="6"/>
      <c r="GN1131" s="6"/>
      <c r="GO1131" s="6"/>
      <c r="GP1131" s="6"/>
      <c r="GQ1131" s="6"/>
      <c r="GR1131" s="6"/>
      <c r="GS1131" s="6"/>
      <c r="GT1131" s="6"/>
      <c r="GU1131" s="6"/>
      <c r="GV1131" s="6"/>
      <c r="GW1131" s="6"/>
      <c r="GX1131" s="6"/>
      <c r="GY1131" s="6"/>
      <c r="GZ1131" s="6"/>
      <c r="HA1131" s="6"/>
      <c r="HB1131" s="6"/>
      <c r="HC1131" s="6"/>
      <c r="HD1131" s="6"/>
      <c r="HE1131" s="6"/>
    </row>
    <row r="1132" spans="1:213">
      <c r="A1132" s="6"/>
      <c r="B1132" s="420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  <c r="FS1132" s="6"/>
      <c r="FT1132" s="6"/>
      <c r="FU1132" s="6"/>
      <c r="FV1132" s="6"/>
      <c r="FW1132" s="6"/>
      <c r="FX1132" s="6"/>
      <c r="FY1132" s="6"/>
      <c r="FZ1132" s="6"/>
      <c r="GA1132" s="6"/>
      <c r="GB1132" s="6"/>
      <c r="GC1132" s="6"/>
      <c r="GD1132" s="6"/>
      <c r="GE1132" s="6"/>
      <c r="GF1132" s="6"/>
      <c r="GG1132" s="6"/>
      <c r="GH1132" s="6"/>
      <c r="GI1132" s="6"/>
      <c r="GJ1132" s="6"/>
      <c r="GK1132" s="6"/>
      <c r="GL1132" s="6"/>
      <c r="GM1132" s="6"/>
      <c r="GN1132" s="6"/>
      <c r="GO1132" s="6"/>
      <c r="GP1132" s="6"/>
      <c r="GQ1132" s="6"/>
      <c r="GR1132" s="6"/>
      <c r="GS1132" s="6"/>
      <c r="GT1132" s="6"/>
      <c r="GU1132" s="6"/>
      <c r="GV1132" s="6"/>
      <c r="GW1132" s="6"/>
      <c r="GX1132" s="6"/>
      <c r="GY1132" s="6"/>
      <c r="GZ1132" s="6"/>
      <c r="HA1132" s="6"/>
      <c r="HB1132" s="6"/>
      <c r="HC1132" s="6"/>
      <c r="HD1132" s="6"/>
      <c r="HE1132" s="6"/>
    </row>
    <row r="1133" spans="1:213">
      <c r="A1133" s="6"/>
      <c r="B1133" s="420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  <c r="FS1133" s="6"/>
      <c r="FT1133" s="6"/>
      <c r="FU1133" s="6"/>
      <c r="FV1133" s="6"/>
      <c r="FW1133" s="6"/>
      <c r="FX1133" s="6"/>
      <c r="FY1133" s="6"/>
      <c r="FZ1133" s="6"/>
      <c r="GA1133" s="6"/>
      <c r="GB1133" s="6"/>
      <c r="GC1133" s="6"/>
      <c r="GD1133" s="6"/>
      <c r="GE1133" s="6"/>
      <c r="GF1133" s="6"/>
      <c r="GG1133" s="6"/>
      <c r="GH1133" s="6"/>
      <c r="GI1133" s="6"/>
      <c r="GJ1133" s="6"/>
      <c r="GK1133" s="6"/>
      <c r="GL1133" s="6"/>
      <c r="GM1133" s="6"/>
      <c r="GN1133" s="6"/>
      <c r="GO1133" s="6"/>
      <c r="GP1133" s="6"/>
      <c r="GQ1133" s="6"/>
      <c r="GR1133" s="6"/>
      <c r="GS1133" s="6"/>
      <c r="GT1133" s="6"/>
      <c r="GU1133" s="6"/>
      <c r="GV1133" s="6"/>
      <c r="GW1133" s="6"/>
      <c r="GX1133" s="6"/>
      <c r="GY1133" s="6"/>
      <c r="GZ1133" s="6"/>
      <c r="HA1133" s="6"/>
      <c r="HB1133" s="6"/>
      <c r="HC1133" s="6"/>
      <c r="HD1133" s="6"/>
      <c r="HE1133" s="6"/>
    </row>
    <row r="1134" spans="1:213">
      <c r="A1134" s="6"/>
      <c r="B1134" s="420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  <c r="FS1134" s="6"/>
      <c r="FT1134" s="6"/>
      <c r="FU1134" s="6"/>
      <c r="FV1134" s="6"/>
      <c r="FW1134" s="6"/>
      <c r="FX1134" s="6"/>
      <c r="FY1134" s="6"/>
      <c r="FZ1134" s="6"/>
      <c r="GA1134" s="6"/>
      <c r="GB1134" s="6"/>
      <c r="GC1134" s="6"/>
      <c r="GD1134" s="6"/>
      <c r="GE1134" s="6"/>
      <c r="GF1134" s="6"/>
      <c r="GG1134" s="6"/>
      <c r="GH1134" s="6"/>
      <c r="GI1134" s="6"/>
      <c r="GJ1134" s="6"/>
      <c r="GK1134" s="6"/>
      <c r="GL1134" s="6"/>
      <c r="GM1134" s="6"/>
      <c r="GN1134" s="6"/>
      <c r="GO1134" s="6"/>
      <c r="GP1134" s="6"/>
      <c r="GQ1134" s="6"/>
      <c r="GR1134" s="6"/>
      <c r="GS1134" s="6"/>
      <c r="GT1134" s="6"/>
      <c r="GU1134" s="6"/>
      <c r="GV1134" s="6"/>
      <c r="GW1134" s="6"/>
      <c r="GX1134" s="6"/>
      <c r="GY1134" s="6"/>
      <c r="GZ1134" s="6"/>
      <c r="HA1134" s="6"/>
      <c r="HB1134" s="6"/>
      <c r="HC1134" s="6"/>
      <c r="HD1134" s="6"/>
      <c r="HE1134" s="6"/>
    </row>
    <row r="1135" spans="1:213">
      <c r="A1135" s="6"/>
      <c r="B1135" s="420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  <c r="FS1135" s="6"/>
      <c r="FT1135" s="6"/>
      <c r="FU1135" s="6"/>
      <c r="FV1135" s="6"/>
      <c r="FW1135" s="6"/>
      <c r="FX1135" s="6"/>
      <c r="FY1135" s="6"/>
      <c r="FZ1135" s="6"/>
      <c r="GA1135" s="6"/>
      <c r="GB1135" s="6"/>
      <c r="GC1135" s="6"/>
      <c r="GD1135" s="6"/>
      <c r="GE1135" s="6"/>
      <c r="GF1135" s="6"/>
      <c r="GG1135" s="6"/>
      <c r="GH1135" s="6"/>
      <c r="GI1135" s="6"/>
      <c r="GJ1135" s="6"/>
      <c r="GK1135" s="6"/>
      <c r="GL1135" s="6"/>
      <c r="GM1135" s="6"/>
      <c r="GN1135" s="6"/>
      <c r="GO1135" s="6"/>
      <c r="GP1135" s="6"/>
      <c r="GQ1135" s="6"/>
      <c r="GR1135" s="6"/>
      <c r="GS1135" s="6"/>
      <c r="GT1135" s="6"/>
      <c r="GU1135" s="6"/>
      <c r="GV1135" s="6"/>
      <c r="GW1135" s="6"/>
      <c r="GX1135" s="6"/>
      <c r="GY1135" s="6"/>
      <c r="GZ1135" s="6"/>
      <c r="HA1135" s="6"/>
      <c r="HB1135" s="6"/>
      <c r="HC1135" s="6"/>
      <c r="HD1135" s="6"/>
      <c r="HE1135" s="6"/>
    </row>
    <row r="1136" spans="1:213">
      <c r="A1136" s="6"/>
      <c r="B1136" s="420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  <c r="FS1136" s="6"/>
      <c r="FT1136" s="6"/>
      <c r="FU1136" s="6"/>
      <c r="FV1136" s="6"/>
      <c r="FW1136" s="6"/>
      <c r="FX1136" s="6"/>
      <c r="FY1136" s="6"/>
      <c r="FZ1136" s="6"/>
      <c r="GA1136" s="6"/>
      <c r="GB1136" s="6"/>
      <c r="GC1136" s="6"/>
      <c r="GD1136" s="6"/>
      <c r="GE1136" s="6"/>
      <c r="GF1136" s="6"/>
      <c r="GG1136" s="6"/>
      <c r="GH1136" s="6"/>
      <c r="GI1136" s="6"/>
      <c r="GJ1136" s="6"/>
      <c r="GK1136" s="6"/>
      <c r="GL1136" s="6"/>
      <c r="GM1136" s="6"/>
      <c r="GN1136" s="6"/>
      <c r="GO1136" s="6"/>
      <c r="GP1136" s="6"/>
      <c r="GQ1136" s="6"/>
      <c r="GR1136" s="6"/>
      <c r="GS1136" s="6"/>
      <c r="GT1136" s="6"/>
      <c r="GU1136" s="6"/>
      <c r="GV1136" s="6"/>
      <c r="GW1136" s="6"/>
      <c r="GX1136" s="6"/>
      <c r="GY1136" s="6"/>
      <c r="GZ1136" s="6"/>
      <c r="HA1136" s="6"/>
      <c r="HB1136" s="6"/>
      <c r="HC1136" s="6"/>
      <c r="HD1136" s="6"/>
      <c r="HE1136" s="6"/>
    </row>
    <row r="1137" spans="1:213">
      <c r="A1137" s="6"/>
      <c r="B1137" s="420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  <c r="FS1137" s="6"/>
      <c r="FT1137" s="6"/>
      <c r="FU1137" s="6"/>
      <c r="FV1137" s="6"/>
      <c r="FW1137" s="6"/>
      <c r="FX1137" s="6"/>
      <c r="FY1137" s="6"/>
      <c r="FZ1137" s="6"/>
      <c r="GA1137" s="6"/>
      <c r="GB1137" s="6"/>
      <c r="GC1137" s="6"/>
      <c r="GD1137" s="6"/>
      <c r="GE1137" s="6"/>
      <c r="GF1137" s="6"/>
      <c r="GG1137" s="6"/>
      <c r="GH1137" s="6"/>
      <c r="GI1137" s="6"/>
      <c r="GJ1137" s="6"/>
      <c r="GK1137" s="6"/>
      <c r="GL1137" s="6"/>
      <c r="GM1137" s="6"/>
      <c r="GN1137" s="6"/>
      <c r="GO1137" s="6"/>
      <c r="GP1137" s="6"/>
      <c r="GQ1137" s="6"/>
      <c r="GR1137" s="6"/>
      <c r="GS1137" s="6"/>
      <c r="GT1137" s="6"/>
      <c r="GU1137" s="6"/>
      <c r="GV1137" s="6"/>
      <c r="GW1137" s="6"/>
      <c r="GX1137" s="6"/>
      <c r="GY1137" s="6"/>
      <c r="GZ1137" s="6"/>
      <c r="HA1137" s="6"/>
      <c r="HB1137" s="6"/>
      <c r="HC1137" s="6"/>
      <c r="HD1137" s="6"/>
      <c r="HE1137" s="6"/>
    </row>
    <row r="1138" spans="1:213">
      <c r="A1138" s="6"/>
      <c r="B1138" s="420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  <c r="FS1138" s="6"/>
      <c r="FT1138" s="6"/>
      <c r="FU1138" s="6"/>
      <c r="FV1138" s="6"/>
      <c r="FW1138" s="6"/>
      <c r="FX1138" s="6"/>
      <c r="FY1138" s="6"/>
      <c r="FZ1138" s="6"/>
      <c r="GA1138" s="6"/>
      <c r="GB1138" s="6"/>
      <c r="GC1138" s="6"/>
      <c r="GD1138" s="6"/>
      <c r="GE1138" s="6"/>
      <c r="GF1138" s="6"/>
      <c r="GG1138" s="6"/>
      <c r="GH1138" s="6"/>
      <c r="GI1138" s="6"/>
      <c r="GJ1138" s="6"/>
      <c r="GK1138" s="6"/>
      <c r="GL1138" s="6"/>
      <c r="GM1138" s="6"/>
      <c r="GN1138" s="6"/>
      <c r="GO1138" s="6"/>
      <c r="GP1138" s="6"/>
      <c r="GQ1138" s="6"/>
      <c r="GR1138" s="6"/>
      <c r="GS1138" s="6"/>
      <c r="GT1138" s="6"/>
      <c r="GU1138" s="6"/>
      <c r="GV1138" s="6"/>
      <c r="GW1138" s="6"/>
      <c r="GX1138" s="6"/>
      <c r="GY1138" s="6"/>
      <c r="GZ1138" s="6"/>
      <c r="HA1138" s="6"/>
      <c r="HB1138" s="6"/>
      <c r="HC1138" s="6"/>
      <c r="HD1138" s="6"/>
      <c r="HE1138" s="6"/>
    </row>
    <row r="1139" spans="1:213">
      <c r="A1139" s="6"/>
      <c r="B1139" s="420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  <c r="FS1139" s="6"/>
      <c r="FT1139" s="6"/>
      <c r="FU1139" s="6"/>
      <c r="FV1139" s="6"/>
      <c r="FW1139" s="6"/>
      <c r="FX1139" s="6"/>
      <c r="FY1139" s="6"/>
      <c r="FZ1139" s="6"/>
      <c r="GA1139" s="6"/>
      <c r="GB1139" s="6"/>
      <c r="GC1139" s="6"/>
      <c r="GD1139" s="6"/>
      <c r="GE1139" s="6"/>
      <c r="GF1139" s="6"/>
      <c r="GG1139" s="6"/>
      <c r="GH1139" s="6"/>
      <c r="GI1139" s="6"/>
      <c r="GJ1139" s="6"/>
      <c r="GK1139" s="6"/>
      <c r="GL1139" s="6"/>
      <c r="GM1139" s="6"/>
      <c r="GN1139" s="6"/>
      <c r="GO1139" s="6"/>
      <c r="GP1139" s="6"/>
      <c r="GQ1139" s="6"/>
      <c r="GR1139" s="6"/>
      <c r="GS1139" s="6"/>
      <c r="GT1139" s="6"/>
      <c r="GU1139" s="6"/>
      <c r="GV1139" s="6"/>
      <c r="GW1139" s="6"/>
      <c r="GX1139" s="6"/>
      <c r="GY1139" s="6"/>
      <c r="GZ1139" s="6"/>
      <c r="HA1139" s="6"/>
      <c r="HB1139" s="6"/>
      <c r="HC1139" s="6"/>
      <c r="HD1139" s="6"/>
      <c r="HE1139" s="6"/>
    </row>
    <row r="1140" spans="1:213">
      <c r="A1140" s="6"/>
      <c r="B1140" s="420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  <c r="FS1140" s="6"/>
      <c r="FT1140" s="6"/>
      <c r="FU1140" s="6"/>
      <c r="FV1140" s="6"/>
      <c r="FW1140" s="6"/>
      <c r="FX1140" s="6"/>
      <c r="FY1140" s="6"/>
      <c r="FZ1140" s="6"/>
      <c r="GA1140" s="6"/>
      <c r="GB1140" s="6"/>
      <c r="GC1140" s="6"/>
      <c r="GD1140" s="6"/>
      <c r="GE1140" s="6"/>
      <c r="GF1140" s="6"/>
      <c r="GG1140" s="6"/>
      <c r="GH1140" s="6"/>
      <c r="GI1140" s="6"/>
      <c r="GJ1140" s="6"/>
      <c r="GK1140" s="6"/>
      <c r="GL1140" s="6"/>
      <c r="GM1140" s="6"/>
      <c r="GN1140" s="6"/>
      <c r="GO1140" s="6"/>
      <c r="GP1140" s="6"/>
      <c r="GQ1140" s="6"/>
      <c r="GR1140" s="6"/>
      <c r="GS1140" s="6"/>
      <c r="GT1140" s="6"/>
      <c r="GU1140" s="6"/>
      <c r="GV1140" s="6"/>
      <c r="GW1140" s="6"/>
      <c r="GX1140" s="6"/>
      <c r="GY1140" s="6"/>
      <c r="GZ1140" s="6"/>
      <c r="HA1140" s="6"/>
      <c r="HB1140" s="6"/>
      <c r="HC1140" s="6"/>
      <c r="HD1140" s="6"/>
      <c r="HE1140" s="6"/>
    </row>
    <row r="1141" spans="1:213">
      <c r="A1141" s="6"/>
      <c r="B1141" s="420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  <c r="FS1141" s="6"/>
      <c r="FT1141" s="6"/>
      <c r="FU1141" s="6"/>
      <c r="FV1141" s="6"/>
      <c r="FW1141" s="6"/>
      <c r="FX1141" s="6"/>
      <c r="FY1141" s="6"/>
      <c r="FZ1141" s="6"/>
      <c r="GA1141" s="6"/>
      <c r="GB1141" s="6"/>
      <c r="GC1141" s="6"/>
      <c r="GD1141" s="6"/>
      <c r="GE1141" s="6"/>
      <c r="GF1141" s="6"/>
      <c r="GG1141" s="6"/>
      <c r="GH1141" s="6"/>
      <c r="GI1141" s="6"/>
      <c r="GJ1141" s="6"/>
      <c r="GK1141" s="6"/>
      <c r="GL1141" s="6"/>
      <c r="GM1141" s="6"/>
      <c r="GN1141" s="6"/>
      <c r="GO1141" s="6"/>
      <c r="GP1141" s="6"/>
      <c r="GQ1141" s="6"/>
      <c r="GR1141" s="6"/>
      <c r="GS1141" s="6"/>
      <c r="GT1141" s="6"/>
      <c r="GU1141" s="6"/>
      <c r="GV1141" s="6"/>
      <c r="GW1141" s="6"/>
      <c r="GX1141" s="6"/>
      <c r="GY1141" s="6"/>
      <c r="GZ1141" s="6"/>
      <c r="HA1141" s="6"/>
      <c r="HB1141" s="6"/>
      <c r="HC1141" s="6"/>
      <c r="HD1141" s="6"/>
      <c r="HE1141" s="6"/>
    </row>
    <row r="1142" spans="1:213">
      <c r="A1142" s="6"/>
      <c r="B1142" s="420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  <c r="FS1142" s="6"/>
      <c r="FT1142" s="6"/>
      <c r="FU1142" s="6"/>
      <c r="FV1142" s="6"/>
      <c r="FW1142" s="6"/>
      <c r="FX1142" s="6"/>
      <c r="FY1142" s="6"/>
      <c r="FZ1142" s="6"/>
      <c r="GA1142" s="6"/>
      <c r="GB1142" s="6"/>
      <c r="GC1142" s="6"/>
      <c r="GD1142" s="6"/>
      <c r="GE1142" s="6"/>
      <c r="GF1142" s="6"/>
      <c r="GG1142" s="6"/>
      <c r="GH1142" s="6"/>
      <c r="GI1142" s="6"/>
      <c r="GJ1142" s="6"/>
      <c r="GK1142" s="6"/>
      <c r="GL1142" s="6"/>
      <c r="GM1142" s="6"/>
      <c r="GN1142" s="6"/>
      <c r="GO1142" s="6"/>
      <c r="GP1142" s="6"/>
      <c r="GQ1142" s="6"/>
      <c r="GR1142" s="6"/>
      <c r="GS1142" s="6"/>
      <c r="GT1142" s="6"/>
      <c r="GU1142" s="6"/>
      <c r="GV1142" s="6"/>
      <c r="GW1142" s="6"/>
      <c r="GX1142" s="6"/>
      <c r="GY1142" s="6"/>
      <c r="GZ1142" s="6"/>
      <c r="HA1142" s="6"/>
      <c r="HB1142" s="6"/>
      <c r="HC1142" s="6"/>
      <c r="HD1142" s="6"/>
      <c r="HE1142" s="6"/>
    </row>
    <row r="1143" spans="1:213">
      <c r="A1143" s="6"/>
      <c r="B1143" s="420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</row>
    <row r="1144" spans="1:213">
      <c r="A1144" s="6"/>
      <c r="B1144" s="420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  <c r="HA1144" s="6"/>
      <c r="HB1144" s="6"/>
      <c r="HC1144" s="6"/>
      <c r="HD1144" s="6"/>
      <c r="HE1144" s="6"/>
    </row>
    <row r="1145" spans="1:213">
      <c r="A1145" s="6"/>
      <c r="B1145" s="420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  <c r="FS1145" s="6"/>
      <c r="FT1145" s="6"/>
      <c r="FU1145" s="6"/>
      <c r="FV1145" s="6"/>
      <c r="FW1145" s="6"/>
      <c r="FX1145" s="6"/>
      <c r="FY1145" s="6"/>
      <c r="FZ1145" s="6"/>
      <c r="GA1145" s="6"/>
      <c r="GB1145" s="6"/>
      <c r="GC1145" s="6"/>
      <c r="GD1145" s="6"/>
      <c r="GE1145" s="6"/>
      <c r="GF1145" s="6"/>
      <c r="GG1145" s="6"/>
      <c r="GH1145" s="6"/>
      <c r="GI1145" s="6"/>
      <c r="GJ1145" s="6"/>
      <c r="GK1145" s="6"/>
      <c r="GL1145" s="6"/>
      <c r="GM1145" s="6"/>
      <c r="GN1145" s="6"/>
      <c r="GO1145" s="6"/>
      <c r="GP1145" s="6"/>
      <c r="GQ1145" s="6"/>
      <c r="GR1145" s="6"/>
      <c r="GS1145" s="6"/>
      <c r="GT1145" s="6"/>
      <c r="GU1145" s="6"/>
      <c r="GV1145" s="6"/>
      <c r="GW1145" s="6"/>
      <c r="GX1145" s="6"/>
      <c r="GY1145" s="6"/>
      <c r="GZ1145" s="6"/>
      <c r="HA1145" s="6"/>
      <c r="HB1145" s="6"/>
      <c r="HC1145" s="6"/>
      <c r="HD1145" s="6"/>
      <c r="HE1145" s="6"/>
    </row>
    <row r="1146" spans="1:213">
      <c r="A1146" s="6"/>
      <c r="B1146" s="420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  <c r="HA1146" s="6"/>
      <c r="HB1146" s="6"/>
      <c r="HC1146" s="6"/>
      <c r="HD1146" s="6"/>
      <c r="HE1146" s="6"/>
    </row>
    <row r="1147" spans="1:213">
      <c r="A1147" s="6"/>
      <c r="B1147" s="420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  <c r="FS1147" s="6"/>
      <c r="FT1147" s="6"/>
      <c r="FU1147" s="6"/>
      <c r="FV1147" s="6"/>
      <c r="FW1147" s="6"/>
      <c r="FX1147" s="6"/>
      <c r="FY1147" s="6"/>
      <c r="FZ1147" s="6"/>
      <c r="GA1147" s="6"/>
      <c r="GB1147" s="6"/>
      <c r="GC1147" s="6"/>
      <c r="GD1147" s="6"/>
      <c r="GE1147" s="6"/>
      <c r="GF1147" s="6"/>
      <c r="GG1147" s="6"/>
      <c r="GH1147" s="6"/>
      <c r="GI1147" s="6"/>
      <c r="GJ1147" s="6"/>
      <c r="GK1147" s="6"/>
      <c r="GL1147" s="6"/>
      <c r="GM1147" s="6"/>
      <c r="GN1147" s="6"/>
      <c r="GO1147" s="6"/>
      <c r="GP1147" s="6"/>
      <c r="GQ1147" s="6"/>
      <c r="GR1147" s="6"/>
      <c r="GS1147" s="6"/>
      <c r="GT1147" s="6"/>
      <c r="GU1147" s="6"/>
      <c r="GV1147" s="6"/>
      <c r="GW1147" s="6"/>
      <c r="GX1147" s="6"/>
      <c r="GY1147" s="6"/>
      <c r="GZ1147" s="6"/>
      <c r="HA1147" s="6"/>
      <c r="HB1147" s="6"/>
      <c r="HC1147" s="6"/>
      <c r="HD1147" s="6"/>
      <c r="HE1147" s="6"/>
    </row>
    <row r="1148" spans="1:213">
      <c r="A1148" s="6"/>
      <c r="B1148" s="420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  <c r="FS1148" s="6"/>
      <c r="FT1148" s="6"/>
      <c r="FU1148" s="6"/>
      <c r="FV1148" s="6"/>
      <c r="FW1148" s="6"/>
      <c r="FX1148" s="6"/>
      <c r="FY1148" s="6"/>
      <c r="FZ1148" s="6"/>
      <c r="GA1148" s="6"/>
      <c r="GB1148" s="6"/>
      <c r="GC1148" s="6"/>
      <c r="GD1148" s="6"/>
      <c r="GE1148" s="6"/>
      <c r="GF1148" s="6"/>
      <c r="GG1148" s="6"/>
      <c r="GH1148" s="6"/>
      <c r="GI1148" s="6"/>
      <c r="GJ1148" s="6"/>
      <c r="GK1148" s="6"/>
      <c r="GL1148" s="6"/>
      <c r="GM1148" s="6"/>
      <c r="GN1148" s="6"/>
      <c r="GO1148" s="6"/>
      <c r="GP1148" s="6"/>
      <c r="GQ1148" s="6"/>
      <c r="GR1148" s="6"/>
      <c r="GS1148" s="6"/>
      <c r="GT1148" s="6"/>
      <c r="GU1148" s="6"/>
      <c r="GV1148" s="6"/>
      <c r="GW1148" s="6"/>
      <c r="GX1148" s="6"/>
      <c r="GY1148" s="6"/>
      <c r="GZ1148" s="6"/>
      <c r="HA1148" s="6"/>
      <c r="HB1148" s="6"/>
      <c r="HC1148" s="6"/>
      <c r="HD1148" s="6"/>
      <c r="HE1148" s="6"/>
    </row>
    <row r="1149" spans="1:213">
      <c r="A1149" s="6"/>
      <c r="B1149" s="420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  <c r="FS1149" s="6"/>
      <c r="FT1149" s="6"/>
      <c r="FU1149" s="6"/>
      <c r="FV1149" s="6"/>
      <c r="FW1149" s="6"/>
      <c r="FX1149" s="6"/>
      <c r="FY1149" s="6"/>
      <c r="FZ1149" s="6"/>
      <c r="GA1149" s="6"/>
      <c r="GB1149" s="6"/>
      <c r="GC1149" s="6"/>
      <c r="GD1149" s="6"/>
      <c r="GE1149" s="6"/>
      <c r="GF1149" s="6"/>
      <c r="GG1149" s="6"/>
      <c r="GH1149" s="6"/>
      <c r="GI1149" s="6"/>
      <c r="GJ1149" s="6"/>
      <c r="GK1149" s="6"/>
      <c r="GL1149" s="6"/>
      <c r="GM1149" s="6"/>
      <c r="GN1149" s="6"/>
      <c r="GO1149" s="6"/>
      <c r="GP1149" s="6"/>
      <c r="GQ1149" s="6"/>
      <c r="GR1149" s="6"/>
      <c r="GS1149" s="6"/>
      <c r="GT1149" s="6"/>
      <c r="GU1149" s="6"/>
      <c r="GV1149" s="6"/>
      <c r="GW1149" s="6"/>
      <c r="GX1149" s="6"/>
      <c r="GY1149" s="6"/>
      <c r="GZ1149" s="6"/>
      <c r="HA1149" s="6"/>
      <c r="HB1149" s="6"/>
      <c r="HC1149" s="6"/>
      <c r="HD1149" s="6"/>
      <c r="HE1149" s="6"/>
    </row>
    <row r="1150" spans="1:213">
      <c r="A1150" s="6"/>
      <c r="B1150" s="420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  <c r="FS1150" s="6"/>
      <c r="FT1150" s="6"/>
      <c r="FU1150" s="6"/>
      <c r="FV1150" s="6"/>
      <c r="FW1150" s="6"/>
      <c r="FX1150" s="6"/>
      <c r="FY1150" s="6"/>
      <c r="FZ1150" s="6"/>
      <c r="GA1150" s="6"/>
      <c r="GB1150" s="6"/>
      <c r="GC1150" s="6"/>
      <c r="GD1150" s="6"/>
      <c r="GE1150" s="6"/>
      <c r="GF1150" s="6"/>
      <c r="GG1150" s="6"/>
      <c r="GH1150" s="6"/>
      <c r="GI1150" s="6"/>
      <c r="GJ1150" s="6"/>
      <c r="GK1150" s="6"/>
      <c r="GL1150" s="6"/>
      <c r="GM1150" s="6"/>
      <c r="GN1150" s="6"/>
      <c r="GO1150" s="6"/>
      <c r="GP1150" s="6"/>
      <c r="GQ1150" s="6"/>
      <c r="GR1150" s="6"/>
      <c r="GS1150" s="6"/>
      <c r="GT1150" s="6"/>
      <c r="GU1150" s="6"/>
      <c r="GV1150" s="6"/>
      <c r="GW1150" s="6"/>
      <c r="GX1150" s="6"/>
      <c r="GY1150" s="6"/>
      <c r="GZ1150" s="6"/>
      <c r="HA1150" s="6"/>
      <c r="HB1150" s="6"/>
      <c r="HC1150" s="6"/>
      <c r="HD1150" s="6"/>
      <c r="HE1150" s="6"/>
    </row>
    <row r="1151" spans="1:213">
      <c r="A1151" s="6"/>
      <c r="B1151" s="420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  <c r="GJ1151" s="6"/>
      <c r="GK1151" s="6"/>
      <c r="GL1151" s="6"/>
      <c r="GM1151" s="6"/>
      <c r="GN1151" s="6"/>
      <c r="GO1151" s="6"/>
      <c r="GP1151" s="6"/>
      <c r="GQ1151" s="6"/>
      <c r="GR1151" s="6"/>
      <c r="GS1151" s="6"/>
      <c r="GT1151" s="6"/>
      <c r="GU1151" s="6"/>
      <c r="GV1151" s="6"/>
      <c r="GW1151" s="6"/>
      <c r="GX1151" s="6"/>
      <c r="GY1151" s="6"/>
      <c r="GZ1151" s="6"/>
      <c r="HA1151" s="6"/>
      <c r="HB1151" s="6"/>
      <c r="HC1151" s="6"/>
      <c r="HD1151" s="6"/>
      <c r="HE1151" s="6"/>
    </row>
    <row r="1152" spans="1:213">
      <c r="A1152" s="6"/>
      <c r="B1152" s="420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  <c r="FS1152" s="6"/>
      <c r="FT1152" s="6"/>
      <c r="FU1152" s="6"/>
      <c r="FV1152" s="6"/>
      <c r="FW1152" s="6"/>
      <c r="FX1152" s="6"/>
      <c r="FY1152" s="6"/>
      <c r="FZ1152" s="6"/>
      <c r="GA1152" s="6"/>
      <c r="GB1152" s="6"/>
      <c r="GC1152" s="6"/>
      <c r="GD1152" s="6"/>
      <c r="GE1152" s="6"/>
      <c r="GF1152" s="6"/>
      <c r="GG1152" s="6"/>
      <c r="GH1152" s="6"/>
      <c r="GI1152" s="6"/>
      <c r="GJ1152" s="6"/>
      <c r="GK1152" s="6"/>
      <c r="GL1152" s="6"/>
      <c r="GM1152" s="6"/>
      <c r="GN1152" s="6"/>
      <c r="GO1152" s="6"/>
      <c r="GP1152" s="6"/>
      <c r="GQ1152" s="6"/>
      <c r="GR1152" s="6"/>
      <c r="GS1152" s="6"/>
      <c r="GT1152" s="6"/>
      <c r="GU1152" s="6"/>
      <c r="GV1152" s="6"/>
      <c r="GW1152" s="6"/>
      <c r="GX1152" s="6"/>
      <c r="GY1152" s="6"/>
      <c r="GZ1152" s="6"/>
      <c r="HA1152" s="6"/>
      <c r="HB1152" s="6"/>
      <c r="HC1152" s="6"/>
      <c r="HD1152" s="6"/>
      <c r="HE1152" s="6"/>
    </row>
    <row r="1153" spans="1:213">
      <c r="A1153" s="6"/>
      <c r="B1153" s="420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  <c r="GJ1153" s="6"/>
      <c r="GK1153" s="6"/>
      <c r="GL1153" s="6"/>
      <c r="GM1153" s="6"/>
      <c r="GN1153" s="6"/>
      <c r="GO1153" s="6"/>
      <c r="GP1153" s="6"/>
      <c r="GQ1153" s="6"/>
      <c r="GR1153" s="6"/>
      <c r="GS1153" s="6"/>
      <c r="GT1153" s="6"/>
      <c r="GU1153" s="6"/>
      <c r="GV1153" s="6"/>
      <c r="GW1153" s="6"/>
      <c r="GX1153" s="6"/>
      <c r="GY1153" s="6"/>
      <c r="GZ1153" s="6"/>
      <c r="HA1153" s="6"/>
      <c r="HB1153" s="6"/>
      <c r="HC1153" s="6"/>
      <c r="HD1153" s="6"/>
      <c r="HE1153" s="6"/>
    </row>
    <row r="1154" spans="1:213">
      <c r="A1154" s="6"/>
      <c r="B1154" s="420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  <c r="HA1154" s="6"/>
      <c r="HB1154" s="6"/>
      <c r="HC1154" s="6"/>
      <c r="HD1154" s="6"/>
      <c r="HE1154" s="6"/>
    </row>
    <row r="1155" spans="1:213">
      <c r="A1155" s="6"/>
      <c r="B1155" s="420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  <c r="FS1155" s="6"/>
      <c r="FT1155" s="6"/>
      <c r="FU1155" s="6"/>
      <c r="FV1155" s="6"/>
      <c r="FW1155" s="6"/>
      <c r="FX1155" s="6"/>
      <c r="FY1155" s="6"/>
      <c r="FZ1155" s="6"/>
      <c r="GA1155" s="6"/>
      <c r="GB1155" s="6"/>
      <c r="GC1155" s="6"/>
      <c r="GD1155" s="6"/>
      <c r="GE1155" s="6"/>
      <c r="GF1155" s="6"/>
      <c r="GG1155" s="6"/>
      <c r="GH1155" s="6"/>
      <c r="GI1155" s="6"/>
      <c r="GJ1155" s="6"/>
      <c r="GK1155" s="6"/>
      <c r="GL1155" s="6"/>
      <c r="GM1155" s="6"/>
      <c r="GN1155" s="6"/>
      <c r="GO1155" s="6"/>
      <c r="GP1155" s="6"/>
      <c r="GQ1155" s="6"/>
      <c r="GR1155" s="6"/>
      <c r="GS1155" s="6"/>
      <c r="GT1155" s="6"/>
      <c r="GU1155" s="6"/>
      <c r="GV1155" s="6"/>
      <c r="GW1155" s="6"/>
      <c r="GX1155" s="6"/>
      <c r="GY1155" s="6"/>
      <c r="GZ1155" s="6"/>
      <c r="HA1155" s="6"/>
      <c r="HB1155" s="6"/>
      <c r="HC1155" s="6"/>
      <c r="HD1155" s="6"/>
      <c r="HE1155" s="6"/>
    </row>
    <row r="1156" spans="1:213">
      <c r="A1156" s="6"/>
      <c r="B1156" s="420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  <c r="FS1156" s="6"/>
      <c r="FT1156" s="6"/>
      <c r="FU1156" s="6"/>
      <c r="FV1156" s="6"/>
      <c r="FW1156" s="6"/>
      <c r="FX1156" s="6"/>
      <c r="FY1156" s="6"/>
      <c r="FZ1156" s="6"/>
      <c r="GA1156" s="6"/>
      <c r="GB1156" s="6"/>
      <c r="GC1156" s="6"/>
      <c r="GD1156" s="6"/>
      <c r="GE1156" s="6"/>
      <c r="GF1156" s="6"/>
      <c r="GG1156" s="6"/>
      <c r="GH1156" s="6"/>
      <c r="GI1156" s="6"/>
      <c r="GJ1156" s="6"/>
      <c r="GK1156" s="6"/>
      <c r="GL1156" s="6"/>
      <c r="GM1156" s="6"/>
      <c r="GN1156" s="6"/>
      <c r="GO1156" s="6"/>
      <c r="GP1156" s="6"/>
      <c r="GQ1156" s="6"/>
      <c r="GR1156" s="6"/>
      <c r="GS1156" s="6"/>
      <c r="GT1156" s="6"/>
      <c r="GU1156" s="6"/>
      <c r="GV1156" s="6"/>
      <c r="GW1156" s="6"/>
      <c r="GX1156" s="6"/>
      <c r="GY1156" s="6"/>
      <c r="GZ1156" s="6"/>
      <c r="HA1156" s="6"/>
      <c r="HB1156" s="6"/>
      <c r="HC1156" s="6"/>
      <c r="HD1156" s="6"/>
      <c r="HE1156" s="6"/>
    </row>
    <row r="1157" spans="1:213">
      <c r="A1157" s="6"/>
      <c r="B1157" s="420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  <c r="FS1157" s="6"/>
      <c r="FT1157" s="6"/>
      <c r="FU1157" s="6"/>
      <c r="FV1157" s="6"/>
      <c r="FW1157" s="6"/>
      <c r="FX1157" s="6"/>
      <c r="FY1157" s="6"/>
      <c r="FZ1157" s="6"/>
      <c r="GA1157" s="6"/>
      <c r="GB1157" s="6"/>
      <c r="GC1157" s="6"/>
      <c r="GD1157" s="6"/>
      <c r="GE1157" s="6"/>
      <c r="GF1157" s="6"/>
      <c r="GG1157" s="6"/>
      <c r="GH1157" s="6"/>
      <c r="GI1157" s="6"/>
      <c r="GJ1157" s="6"/>
      <c r="GK1157" s="6"/>
      <c r="GL1157" s="6"/>
      <c r="GM1157" s="6"/>
      <c r="GN1157" s="6"/>
      <c r="GO1157" s="6"/>
      <c r="GP1157" s="6"/>
      <c r="GQ1157" s="6"/>
      <c r="GR1157" s="6"/>
      <c r="GS1157" s="6"/>
      <c r="GT1157" s="6"/>
      <c r="GU1157" s="6"/>
      <c r="GV1157" s="6"/>
      <c r="GW1157" s="6"/>
      <c r="GX1157" s="6"/>
      <c r="GY1157" s="6"/>
      <c r="GZ1157" s="6"/>
      <c r="HA1157" s="6"/>
      <c r="HB1157" s="6"/>
      <c r="HC1157" s="6"/>
      <c r="HD1157" s="6"/>
      <c r="HE1157" s="6"/>
    </row>
    <row r="1158" spans="1:213">
      <c r="A1158" s="6"/>
      <c r="B1158" s="420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  <c r="FS1158" s="6"/>
      <c r="FT1158" s="6"/>
      <c r="FU1158" s="6"/>
      <c r="FV1158" s="6"/>
      <c r="FW1158" s="6"/>
      <c r="FX1158" s="6"/>
      <c r="FY1158" s="6"/>
      <c r="FZ1158" s="6"/>
      <c r="GA1158" s="6"/>
      <c r="GB1158" s="6"/>
      <c r="GC1158" s="6"/>
      <c r="GD1158" s="6"/>
      <c r="GE1158" s="6"/>
      <c r="GF1158" s="6"/>
      <c r="GG1158" s="6"/>
      <c r="GH1158" s="6"/>
      <c r="GI1158" s="6"/>
      <c r="GJ1158" s="6"/>
      <c r="GK1158" s="6"/>
      <c r="GL1158" s="6"/>
      <c r="GM1158" s="6"/>
      <c r="GN1158" s="6"/>
      <c r="GO1158" s="6"/>
      <c r="GP1158" s="6"/>
      <c r="GQ1158" s="6"/>
      <c r="GR1158" s="6"/>
      <c r="GS1158" s="6"/>
      <c r="GT1158" s="6"/>
      <c r="GU1158" s="6"/>
      <c r="GV1158" s="6"/>
      <c r="GW1158" s="6"/>
      <c r="GX1158" s="6"/>
      <c r="GY1158" s="6"/>
      <c r="GZ1158" s="6"/>
      <c r="HA1158" s="6"/>
      <c r="HB1158" s="6"/>
      <c r="HC1158" s="6"/>
      <c r="HD1158" s="6"/>
      <c r="HE1158" s="6"/>
    </row>
    <row r="1159" spans="1:213">
      <c r="A1159" s="6"/>
      <c r="B1159" s="420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  <c r="FS1159" s="6"/>
      <c r="FT1159" s="6"/>
      <c r="FU1159" s="6"/>
      <c r="FV1159" s="6"/>
      <c r="FW1159" s="6"/>
      <c r="FX1159" s="6"/>
      <c r="FY1159" s="6"/>
      <c r="FZ1159" s="6"/>
      <c r="GA1159" s="6"/>
      <c r="GB1159" s="6"/>
      <c r="GC1159" s="6"/>
      <c r="GD1159" s="6"/>
      <c r="GE1159" s="6"/>
      <c r="GF1159" s="6"/>
      <c r="GG1159" s="6"/>
      <c r="GH1159" s="6"/>
      <c r="GI1159" s="6"/>
      <c r="GJ1159" s="6"/>
      <c r="GK1159" s="6"/>
      <c r="GL1159" s="6"/>
      <c r="GM1159" s="6"/>
      <c r="GN1159" s="6"/>
      <c r="GO1159" s="6"/>
      <c r="GP1159" s="6"/>
      <c r="GQ1159" s="6"/>
      <c r="GR1159" s="6"/>
      <c r="GS1159" s="6"/>
      <c r="GT1159" s="6"/>
      <c r="GU1159" s="6"/>
      <c r="GV1159" s="6"/>
      <c r="GW1159" s="6"/>
      <c r="GX1159" s="6"/>
      <c r="GY1159" s="6"/>
      <c r="GZ1159" s="6"/>
      <c r="HA1159" s="6"/>
      <c r="HB1159" s="6"/>
      <c r="HC1159" s="6"/>
      <c r="HD1159" s="6"/>
      <c r="HE1159" s="6"/>
    </row>
    <row r="1160" spans="1:213">
      <c r="A1160" s="6"/>
      <c r="B1160" s="420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  <c r="FS1160" s="6"/>
      <c r="FT1160" s="6"/>
      <c r="FU1160" s="6"/>
      <c r="FV1160" s="6"/>
      <c r="FW1160" s="6"/>
      <c r="FX1160" s="6"/>
      <c r="FY1160" s="6"/>
      <c r="FZ1160" s="6"/>
      <c r="GA1160" s="6"/>
      <c r="GB1160" s="6"/>
      <c r="GC1160" s="6"/>
      <c r="GD1160" s="6"/>
      <c r="GE1160" s="6"/>
      <c r="GF1160" s="6"/>
      <c r="GG1160" s="6"/>
      <c r="GH1160" s="6"/>
      <c r="GI1160" s="6"/>
      <c r="GJ1160" s="6"/>
      <c r="GK1160" s="6"/>
      <c r="GL1160" s="6"/>
      <c r="GM1160" s="6"/>
      <c r="GN1160" s="6"/>
      <c r="GO1160" s="6"/>
      <c r="GP1160" s="6"/>
      <c r="GQ1160" s="6"/>
      <c r="GR1160" s="6"/>
      <c r="GS1160" s="6"/>
      <c r="GT1160" s="6"/>
      <c r="GU1160" s="6"/>
      <c r="GV1160" s="6"/>
      <c r="GW1160" s="6"/>
      <c r="GX1160" s="6"/>
      <c r="GY1160" s="6"/>
      <c r="GZ1160" s="6"/>
      <c r="HA1160" s="6"/>
      <c r="HB1160" s="6"/>
      <c r="HC1160" s="6"/>
      <c r="HD1160" s="6"/>
      <c r="HE1160" s="6"/>
    </row>
    <row r="1161" spans="1:213">
      <c r="A1161" s="6"/>
      <c r="B1161" s="420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  <c r="FS1161" s="6"/>
      <c r="FT1161" s="6"/>
      <c r="FU1161" s="6"/>
      <c r="FV1161" s="6"/>
      <c r="FW1161" s="6"/>
      <c r="FX1161" s="6"/>
      <c r="FY1161" s="6"/>
      <c r="FZ1161" s="6"/>
      <c r="GA1161" s="6"/>
      <c r="GB1161" s="6"/>
      <c r="GC1161" s="6"/>
      <c r="GD1161" s="6"/>
      <c r="GE1161" s="6"/>
      <c r="GF1161" s="6"/>
      <c r="GG1161" s="6"/>
      <c r="GH1161" s="6"/>
      <c r="GI1161" s="6"/>
      <c r="GJ1161" s="6"/>
      <c r="GK1161" s="6"/>
      <c r="GL1161" s="6"/>
      <c r="GM1161" s="6"/>
      <c r="GN1161" s="6"/>
      <c r="GO1161" s="6"/>
      <c r="GP1161" s="6"/>
      <c r="GQ1161" s="6"/>
      <c r="GR1161" s="6"/>
      <c r="GS1161" s="6"/>
      <c r="GT1161" s="6"/>
      <c r="GU1161" s="6"/>
      <c r="GV1161" s="6"/>
      <c r="GW1161" s="6"/>
      <c r="GX1161" s="6"/>
      <c r="GY1161" s="6"/>
      <c r="GZ1161" s="6"/>
      <c r="HA1161" s="6"/>
      <c r="HB1161" s="6"/>
      <c r="HC1161" s="6"/>
      <c r="HD1161" s="6"/>
      <c r="HE1161" s="6"/>
    </row>
    <row r="1162" spans="1:213">
      <c r="A1162" s="6"/>
      <c r="B1162" s="420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  <c r="FS1162" s="6"/>
      <c r="FT1162" s="6"/>
      <c r="FU1162" s="6"/>
      <c r="FV1162" s="6"/>
      <c r="FW1162" s="6"/>
      <c r="FX1162" s="6"/>
      <c r="FY1162" s="6"/>
      <c r="FZ1162" s="6"/>
      <c r="GA1162" s="6"/>
      <c r="GB1162" s="6"/>
      <c r="GC1162" s="6"/>
      <c r="GD1162" s="6"/>
      <c r="GE1162" s="6"/>
      <c r="GF1162" s="6"/>
      <c r="GG1162" s="6"/>
      <c r="GH1162" s="6"/>
      <c r="GI1162" s="6"/>
      <c r="GJ1162" s="6"/>
      <c r="GK1162" s="6"/>
      <c r="GL1162" s="6"/>
      <c r="GM1162" s="6"/>
      <c r="GN1162" s="6"/>
      <c r="GO1162" s="6"/>
      <c r="GP1162" s="6"/>
      <c r="GQ1162" s="6"/>
      <c r="GR1162" s="6"/>
      <c r="GS1162" s="6"/>
      <c r="GT1162" s="6"/>
      <c r="GU1162" s="6"/>
      <c r="GV1162" s="6"/>
      <c r="GW1162" s="6"/>
      <c r="GX1162" s="6"/>
      <c r="GY1162" s="6"/>
      <c r="GZ1162" s="6"/>
      <c r="HA1162" s="6"/>
      <c r="HB1162" s="6"/>
      <c r="HC1162" s="6"/>
      <c r="HD1162" s="6"/>
      <c r="HE1162" s="6"/>
    </row>
    <row r="1163" spans="1:213">
      <c r="A1163" s="6"/>
      <c r="B1163" s="420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  <c r="FS1163" s="6"/>
      <c r="FT1163" s="6"/>
      <c r="FU1163" s="6"/>
      <c r="FV1163" s="6"/>
      <c r="FW1163" s="6"/>
      <c r="FX1163" s="6"/>
      <c r="FY1163" s="6"/>
      <c r="FZ1163" s="6"/>
      <c r="GA1163" s="6"/>
      <c r="GB1163" s="6"/>
      <c r="GC1163" s="6"/>
      <c r="GD1163" s="6"/>
      <c r="GE1163" s="6"/>
      <c r="GF1163" s="6"/>
      <c r="GG1163" s="6"/>
      <c r="GH1163" s="6"/>
      <c r="GI1163" s="6"/>
      <c r="GJ1163" s="6"/>
      <c r="GK1163" s="6"/>
      <c r="GL1163" s="6"/>
      <c r="GM1163" s="6"/>
      <c r="GN1163" s="6"/>
      <c r="GO1163" s="6"/>
      <c r="GP1163" s="6"/>
      <c r="GQ1163" s="6"/>
      <c r="GR1163" s="6"/>
      <c r="GS1163" s="6"/>
      <c r="GT1163" s="6"/>
      <c r="GU1163" s="6"/>
      <c r="GV1163" s="6"/>
      <c r="GW1163" s="6"/>
      <c r="GX1163" s="6"/>
      <c r="GY1163" s="6"/>
      <c r="GZ1163" s="6"/>
      <c r="HA1163" s="6"/>
      <c r="HB1163" s="6"/>
      <c r="HC1163" s="6"/>
      <c r="HD1163" s="6"/>
      <c r="HE1163" s="6"/>
    </row>
    <row r="1164" spans="1:213">
      <c r="A1164" s="6"/>
      <c r="B1164" s="420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  <c r="FS1164" s="6"/>
      <c r="FT1164" s="6"/>
      <c r="FU1164" s="6"/>
      <c r="FV1164" s="6"/>
      <c r="FW1164" s="6"/>
      <c r="FX1164" s="6"/>
      <c r="FY1164" s="6"/>
      <c r="FZ1164" s="6"/>
      <c r="GA1164" s="6"/>
      <c r="GB1164" s="6"/>
      <c r="GC1164" s="6"/>
      <c r="GD1164" s="6"/>
      <c r="GE1164" s="6"/>
      <c r="GF1164" s="6"/>
      <c r="GG1164" s="6"/>
      <c r="GH1164" s="6"/>
      <c r="GI1164" s="6"/>
      <c r="GJ1164" s="6"/>
      <c r="GK1164" s="6"/>
      <c r="GL1164" s="6"/>
      <c r="GM1164" s="6"/>
      <c r="GN1164" s="6"/>
      <c r="GO1164" s="6"/>
      <c r="GP1164" s="6"/>
      <c r="GQ1164" s="6"/>
      <c r="GR1164" s="6"/>
      <c r="GS1164" s="6"/>
      <c r="GT1164" s="6"/>
      <c r="GU1164" s="6"/>
      <c r="GV1164" s="6"/>
      <c r="GW1164" s="6"/>
      <c r="GX1164" s="6"/>
      <c r="GY1164" s="6"/>
      <c r="GZ1164" s="6"/>
      <c r="HA1164" s="6"/>
      <c r="HB1164" s="6"/>
      <c r="HC1164" s="6"/>
      <c r="HD1164" s="6"/>
      <c r="HE1164" s="6"/>
    </row>
    <row r="1165" spans="1:213">
      <c r="A1165" s="6"/>
      <c r="B1165" s="420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  <c r="FS1165" s="6"/>
      <c r="FT1165" s="6"/>
      <c r="FU1165" s="6"/>
      <c r="FV1165" s="6"/>
      <c r="FW1165" s="6"/>
      <c r="FX1165" s="6"/>
      <c r="FY1165" s="6"/>
      <c r="FZ1165" s="6"/>
      <c r="GA1165" s="6"/>
      <c r="GB1165" s="6"/>
      <c r="GC1165" s="6"/>
      <c r="GD1165" s="6"/>
      <c r="GE1165" s="6"/>
      <c r="GF1165" s="6"/>
      <c r="GG1165" s="6"/>
      <c r="GH1165" s="6"/>
      <c r="GI1165" s="6"/>
      <c r="GJ1165" s="6"/>
      <c r="GK1165" s="6"/>
      <c r="GL1165" s="6"/>
      <c r="GM1165" s="6"/>
      <c r="GN1165" s="6"/>
      <c r="GO1165" s="6"/>
      <c r="GP1165" s="6"/>
      <c r="GQ1165" s="6"/>
      <c r="GR1165" s="6"/>
      <c r="GS1165" s="6"/>
      <c r="GT1165" s="6"/>
      <c r="GU1165" s="6"/>
      <c r="GV1165" s="6"/>
      <c r="GW1165" s="6"/>
      <c r="GX1165" s="6"/>
      <c r="GY1165" s="6"/>
      <c r="GZ1165" s="6"/>
      <c r="HA1165" s="6"/>
      <c r="HB1165" s="6"/>
      <c r="HC1165" s="6"/>
      <c r="HD1165" s="6"/>
      <c r="HE1165" s="6"/>
    </row>
    <row r="1166" spans="1:213">
      <c r="A1166" s="6"/>
      <c r="B1166" s="420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  <c r="FS1166" s="6"/>
      <c r="FT1166" s="6"/>
      <c r="FU1166" s="6"/>
      <c r="FV1166" s="6"/>
      <c r="FW1166" s="6"/>
      <c r="FX1166" s="6"/>
      <c r="FY1166" s="6"/>
      <c r="FZ1166" s="6"/>
      <c r="GA1166" s="6"/>
      <c r="GB1166" s="6"/>
      <c r="GC1166" s="6"/>
      <c r="GD1166" s="6"/>
      <c r="GE1166" s="6"/>
      <c r="GF1166" s="6"/>
      <c r="GG1166" s="6"/>
      <c r="GH1166" s="6"/>
      <c r="GI1166" s="6"/>
      <c r="GJ1166" s="6"/>
      <c r="GK1166" s="6"/>
      <c r="GL1166" s="6"/>
      <c r="GM1166" s="6"/>
      <c r="GN1166" s="6"/>
      <c r="GO1166" s="6"/>
      <c r="GP1166" s="6"/>
      <c r="GQ1166" s="6"/>
      <c r="GR1166" s="6"/>
      <c r="GS1166" s="6"/>
      <c r="GT1166" s="6"/>
      <c r="GU1166" s="6"/>
      <c r="GV1166" s="6"/>
      <c r="GW1166" s="6"/>
      <c r="GX1166" s="6"/>
      <c r="GY1166" s="6"/>
      <c r="GZ1166" s="6"/>
      <c r="HA1166" s="6"/>
      <c r="HB1166" s="6"/>
      <c r="HC1166" s="6"/>
      <c r="HD1166" s="6"/>
      <c r="HE1166" s="6"/>
    </row>
    <row r="1167" spans="1:213">
      <c r="A1167" s="6"/>
      <c r="B1167" s="420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  <c r="FS1167" s="6"/>
      <c r="FT1167" s="6"/>
      <c r="FU1167" s="6"/>
      <c r="FV1167" s="6"/>
      <c r="FW1167" s="6"/>
      <c r="FX1167" s="6"/>
      <c r="FY1167" s="6"/>
      <c r="FZ1167" s="6"/>
      <c r="GA1167" s="6"/>
      <c r="GB1167" s="6"/>
      <c r="GC1167" s="6"/>
      <c r="GD1167" s="6"/>
      <c r="GE1167" s="6"/>
      <c r="GF1167" s="6"/>
      <c r="GG1167" s="6"/>
      <c r="GH1167" s="6"/>
      <c r="GI1167" s="6"/>
      <c r="GJ1167" s="6"/>
      <c r="GK1167" s="6"/>
      <c r="GL1167" s="6"/>
      <c r="GM1167" s="6"/>
      <c r="GN1167" s="6"/>
      <c r="GO1167" s="6"/>
      <c r="GP1167" s="6"/>
      <c r="GQ1167" s="6"/>
      <c r="GR1167" s="6"/>
      <c r="GS1167" s="6"/>
      <c r="GT1167" s="6"/>
      <c r="GU1167" s="6"/>
      <c r="GV1167" s="6"/>
      <c r="GW1167" s="6"/>
      <c r="GX1167" s="6"/>
      <c r="GY1167" s="6"/>
      <c r="GZ1167" s="6"/>
      <c r="HA1167" s="6"/>
      <c r="HB1167" s="6"/>
      <c r="HC1167" s="6"/>
      <c r="HD1167" s="6"/>
      <c r="HE1167" s="6"/>
    </row>
    <row r="1168" spans="1:213">
      <c r="A1168" s="6"/>
      <c r="B1168" s="420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  <c r="FS1168" s="6"/>
      <c r="FT1168" s="6"/>
      <c r="FU1168" s="6"/>
      <c r="FV1168" s="6"/>
      <c r="FW1168" s="6"/>
      <c r="FX1168" s="6"/>
      <c r="FY1168" s="6"/>
      <c r="FZ1168" s="6"/>
      <c r="GA1168" s="6"/>
      <c r="GB1168" s="6"/>
      <c r="GC1168" s="6"/>
      <c r="GD1168" s="6"/>
      <c r="GE1168" s="6"/>
      <c r="GF1168" s="6"/>
      <c r="GG1168" s="6"/>
      <c r="GH1168" s="6"/>
      <c r="GI1168" s="6"/>
      <c r="GJ1168" s="6"/>
      <c r="GK1168" s="6"/>
      <c r="GL1168" s="6"/>
      <c r="GM1168" s="6"/>
      <c r="GN1168" s="6"/>
      <c r="GO1168" s="6"/>
      <c r="GP1168" s="6"/>
      <c r="GQ1168" s="6"/>
      <c r="GR1168" s="6"/>
      <c r="GS1168" s="6"/>
      <c r="GT1168" s="6"/>
      <c r="GU1168" s="6"/>
      <c r="GV1168" s="6"/>
      <c r="GW1168" s="6"/>
      <c r="GX1168" s="6"/>
      <c r="GY1168" s="6"/>
      <c r="GZ1168" s="6"/>
      <c r="HA1168" s="6"/>
      <c r="HB1168" s="6"/>
      <c r="HC1168" s="6"/>
      <c r="HD1168" s="6"/>
      <c r="HE1168" s="6"/>
    </row>
    <row r="1169" spans="1:213">
      <c r="A1169" s="6"/>
      <c r="B1169" s="420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  <c r="FS1169" s="6"/>
      <c r="FT1169" s="6"/>
      <c r="FU1169" s="6"/>
      <c r="FV1169" s="6"/>
      <c r="FW1169" s="6"/>
      <c r="FX1169" s="6"/>
      <c r="FY1169" s="6"/>
      <c r="FZ1169" s="6"/>
      <c r="GA1169" s="6"/>
      <c r="GB1169" s="6"/>
      <c r="GC1169" s="6"/>
      <c r="GD1169" s="6"/>
      <c r="GE1169" s="6"/>
      <c r="GF1169" s="6"/>
      <c r="GG1169" s="6"/>
      <c r="GH1169" s="6"/>
      <c r="GI1169" s="6"/>
      <c r="GJ1169" s="6"/>
      <c r="GK1169" s="6"/>
      <c r="GL1169" s="6"/>
      <c r="GM1169" s="6"/>
      <c r="GN1169" s="6"/>
      <c r="GO1169" s="6"/>
      <c r="GP1169" s="6"/>
      <c r="GQ1169" s="6"/>
      <c r="GR1169" s="6"/>
      <c r="GS1169" s="6"/>
      <c r="GT1169" s="6"/>
      <c r="GU1169" s="6"/>
      <c r="GV1169" s="6"/>
      <c r="GW1169" s="6"/>
      <c r="GX1169" s="6"/>
      <c r="GY1169" s="6"/>
      <c r="GZ1169" s="6"/>
      <c r="HA1169" s="6"/>
      <c r="HB1169" s="6"/>
      <c r="HC1169" s="6"/>
      <c r="HD1169" s="6"/>
      <c r="HE1169" s="6"/>
    </row>
    <row r="1170" spans="1:213">
      <c r="A1170" s="6"/>
      <c r="B1170" s="420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  <c r="FS1170" s="6"/>
      <c r="FT1170" s="6"/>
      <c r="FU1170" s="6"/>
      <c r="FV1170" s="6"/>
      <c r="FW1170" s="6"/>
      <c r="FX1170" s="6"/>
      <c r="FY1170" s="6"/>
      <c r="FZ1170" s="6"/>
      <c r="GA1170" s="6"/>
      <c r="GB1170" s="6"/>
      <c r="GC1170" s="6"/>
      <c r="GD1170" s="6"/>
      <c r="GE1170" s="6"/>
      <c r="GF1170" s="6"/>
      <c r="GG1170" s="6"/>
      <c r="GH1170" s="6"/>
      <c r="GI1170" s="6"/>
      <c r="GJ1170" s="6"/>
      <c r="GK1170" s="6"/>
      <c r="GL1170" s="6"/>
      <c r="GM1170" s="6"/>
      <c r="GN1170" s="6"/>
      <c r="GO1170" s="6"/>
      <c r="GP1170" s="6"/>
      <c r="GQ1170" s="6"/>
      <c r="GR1170" s="6"/>
      <c r="GS1170" s="6"/>
      <c r="GT1170" s="6"/>
      <c r="GU1170" s="6"/>
      <c r="GV1170" s="6"/>
      <c r="GW1170" s="6"/>
      <c r="GX1170" s="6"/>
      <c r="GY1170" s="6"/>
      <c r="GZ1170" s="6"/>
      <c r="HA1170" s="6"/>
      <c r="HB1170" s="6"/>
      <c r="HC1170" s="6"/>
      <c r="HD1170" s="6"/>
      <c r="HE1170" s="6"/>
    </row>
    <row r="1171" spans="1:213">
      <c r="A1171" s="6"/>
      <c r="B1171" s="420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  <c r="FS1171" s="6"/>
      <c r="FT1171" s="6"/>
      <c r="FU1171" s="6"/>
      <c r="FV1171" s="6"/>
      <c r="FW1171" s="6"/>
      <c r="FX1171" s="6"/>
      <c r="FY1171" s="6"/>
      <c r="FZ1171" s="6"/>
      <c r="GA1171" s="6"/>
      <c r="GB1171" s="6"/>
      <c r="GC1171" s="6"/>
      <c r="GD1171" s="6"/>
      <c r="GE1171" s="6"/>
      <c r="GF1171" s="6"/>
      <c r="GG1171" s="6"/>
      <c r="GH1171" s="6"/>
      <c r="GI1171" s="6"/>
      <c r="GJ1171" s="6"/>
      <c r="GK1171" s="6"/>
      <c r="GL1171" s="6"/>
      <c r="GM1171" s="6"/>
      <c r="GN1171" s="6"/>
      <c r="GO1171" s="6"/>
      <c r="GP1171" s="6"/>
      <c r="GQ1171" s="6"/>
      <c r="GR1171" s="6"/>
      <c r="GS1171" s="6"/>
      <c r="GT1171" s="6"/>
      <c r="GU1171" s="6"/>
      <c r="GV1171" s="6"/>
      <c r="GW1171" s="6"/>
      <c r="GX1171" s="6"/>
      <c r="GY1171" s="6"/>
      <c r="GZ1171" s="6"/>
      <c r="HA1171" s="6"/>
      <c r="HB1171" s="6"/>
      <c r="HC1171" s="6"/>
      <c r="HD1171" s="6"/>
      <c r="HE1171" s="6"/>
    </row>
    <row r="1172" spans="1:213">
      <c r="A1172" s="6"/>
      <c r="B1172" s="420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  <c r="GH1172" s="6"/>
      <c r="GI1172" s="6"/>
      <c r="GJ1172" s="6"/>
      <c r="GK1172" s="6"/>
      <c r="GL1172" s="6"/>
      <c r="GM1172" s="6"/>
      <c r="GN1172" s="6"/>
      <c r="GO1172" s="6"/>
      <c r="GP1172" s="6"/>
      <c r="GQ1172" s="6"/>
      <c r="GR1172" s="6"/>
      <c r="GS1172" s="6"/>
      <c r="GT1172" s="6"/>
      <c r="GU1172" s="6"/>
      <c r="GV1172" s="6"/>
      <c r="GW1172" s="6"/>
      <c r="GX1172" s="6"/>
      <c r="GY1172" s="6"/>
      <c r="GZ1172" s="6"/>
      <c r="HA1172" s="6"/>
      <c r="HB1172" s="6"/>
      <c r="HC1172" s="6"/>
      <c r="HD1172" s="6"/>
      <c r="HE1172" s="6"/>
    </row>
    <row r="1173" spans="1:213">
      <c r="A1173" s="6"/>
      <c r="B1173" s="420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  <c r="GH1173" s="6"/>
      <c r="GI1173" s="6"/>
      <c r="GJ1173" s="6"/>
      <c r="GK1173" s="6"/>
      <c r="GL1173" s="6"/>
      <c r="GM1173" s="6"/>
      <c r="GN1173" s="6"/>
      <c r="GO1173" s="6"/>
      <c r="GP1173" s="6"/>
      <c r="GQ1173" s="6"/>
      <c r="GR1173" s="6"/>
      <c r="GS1173" s="6"/>
      <c r="GT1173" s="6"/>
      <c r="GU1173" s="6"/>
      <c r="GV1173" s="6"/>
      <c r="GW1173" s="6"/>
      <c r="GX1173" s="6"/>
      <c r="GY1173" s="6"/>
      <c r="GZ1173" s="6"/>
      <c r="HA1173" s="6"/>
      <c r="HB1173" s="6"/>
      <c r="HC1173" s="6"/>
      <c r="HD1173" s="6"/>
      <c r="HE1173" s="6"/>
    </row>
    <row r="1174" spans="1:213">
      <c r="A1174" s="6"/>
      <c r="B1174" s="420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  <c r="FS1174" s="6"/>
      <c r="FT1174" s="6"/>
      <c r="FU1174" s="6"/>
      <c r="FV1174" s="6"/>
      <c r="FW1174" s="6"/>
      <c r="FX1174" s="6"/>
      <c r="FY1174" s="6"/>
      <c r="FZ1174" s="6"/>
      <c r="GA1174" s="6"/>
      <c r="GB1174" s="6"/>
      <c r="GC1174" s="6"/>
      <c r="GD1174" s="6"/>
      <c r="GE1174" s="6"/>
      <c r="GF1174" s="6"/>
      <c r="GG1174" s="6"/>
      <c r="GH1174" s="6"/>
      <c r="GI1174" s="6"/>
      <c r="GJ1174" s="6"/>
      <c r="GK1174" s="6"/>
      <c r="GL1174" s="6"/>
      <c r="GM1174" s="6"/>
      <c r="GN1174" s="6"/>
      <c r="GO1174" s="6"/>
      <c r="GP1174" s="6"/>
      <c r="GQ1174" s="6"/>
      <c r="GR1174" s="6"/>
      <c r="GS1174" s="6"/>
      <c r="GT1174" s="6"/>
      <c r="GU1174" s="6"/>
      <c r="GV1174" s="6"/>
      <c r="GW1174" s="6"/>
      <c r="GX1174" s="6"/>
      <c r="GY1174" s="6"/>
      <c r="GZ1174" s="6"/>
      <c r="HA1174" s="6"/>
      <c r="HB1174" s="6"/>
      <c r="HC1174" s="6"/>
      <c r="HD1174" s="6"/>
      <c r="HE1174" s="6"/>
    </row>
    <row r="1175" spans="1:213">
      <c r="A1175" s="6"/>
      <c r="B1175" s="420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  <c r="FS1175" s="6"/>
      <c r="FT1175" s="6"/>
      <c r="FU1175" s="6"/>
      <c r="FV1175" s="6"/>
      <c r="FW1175" s="6"/>
      <c r="FX1175" s="6"/>
      <c r="FY1175" s="6"/>
      <c r="FZ1175" s="6"/>
      <c r="GA1175" s="6"/>
      <c r="GB1175" s="6"/>
      <c r="GC1175" s="6"/>
      <c r="GD1175" s="6"/>
      <c r="GE1175" s="6"/>
      <c r="GF1175" s="6"/>
      <c r="GG1175" s="6"/>
      <c r="GH1175" s="6"/>
      <c r="GI1175" s="6"/>
      <c r="GJ1175" s="6"/>
      <c r="GK1175" s="6"/>
      <c r="GL1175" s="6"/>
      <c r="GM1175" s="6"/>
      <c r="GN1175" s="6"/>
      <c r="GO1175" s="6"/>
      <c r="GP1175" s="6"/>
      <c r="GQ1175" s="6"/>
      <c r="GR1175" s="6"/>
      <c r="GS1175" s="6"/>
      <c r="GT1175" s="6"/>
      <c r="GU1175" s="6"/>
      <c r="GV1175" s="6"/>
      <c r="GW1175" s="6"/>
      <c r="GX1175" s="6"/>
      <c r="GY1175" s="6"/>
      <c r="GZ1175" s="6"/>
      <c r="HA1175" s="6"/>
      <c r="HB1175" s="6"/>
      <c r="HC1175" s="6"/>
      <c r="HD1175" s="6"/>
      <c r="HE1175" s="6"/>
    </row>
    <row r="1176" spans="1:213">
      <c r="A1176" s="6"/>
      <c r="B1176" s="420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  <c r="FS1176" s="6"/>
      <c r="FT1176" s="6"/>
      <c r="FU1176" s="6"/>
      <c r="FV1176" s="6"/>
      <c r="FW1176" s="6"/>
      <c r="FX1176" s="6"/>
      <c r="FY1176" s="6"/>
      <c r="FZ1176" s="6"/>
      <c r="GA1176" s="6"/>
      <c r="GB1176" s="6"/>
      <c r="GC1176" s="6"/>
      <c r="GD1176" s="6"/>
      <c r="GE1176" s="6"/>
      <c r="GF1176" s="6"/>
      <c r="GG1176" s="6"/>
      <c r="GH1176" s="6"/>
      <c r="GI1176" s="6"/>
      <c r="GJ1176" s="6"/>
      <c r="GK1176" s="6"/>
      <c r="GL1176" s="6"/>
      <c r="GM1176" s="6"/>
      <c r="GN1176" s="6"/>
      <c r="GO1176" s="6"/>
      <c r="GP1176" s="6"/>
      <c r="GQ1176" s="6"/>
      <c r="GR1176" s="6"/>
      <c r="GS1176" s="6"/>
      <c r="GT1176" s="6"/>
      <c r="GU1176" s="6"/>
      <c r="GV1176" s="6"/>
      <c r="GW1176" s="6"/>
      <c r="GX1176" s="6"/>
      <c r="GY1176" s="6"/>
      <c r="GZ1176" s="6"/>
      <c r="HA1176" s="6"/>
      <c r="HB1176" s="6"/>
      <c r="HC1176" s="6"/>
      <c r="HD1176" s="6"/>
      <c r="HE1176" s="6"/>
    </row>
    <row r="1177" spans="1:213">
      <c r="A1177" s="6"/>
      <c r="B1177" s="420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  <c r="FS1177" s="6"/>
      <c r="FT1177" s="6"/>
      <c r="FU1177" s="6"/>
      <c r="FV1177" s="6"/>
      <c r="FW1177" s="6"/>
      <c r="FX1177" s="6"/>
      <c r="FY1177" s="6"/>
      <c r="FZ1177" s="6"/>
      <c r="GA1177" s="6"/>
      <c r="GB1177" s="6"/>
      <c r="GC1177" s="6"/>
      <c r="GD1177" s="6"/>
      <c r="GE1177" s="6"/>
      <c r="GF1177" s="6"/>
      <c r="GG1177" s="6"/>
      <c r="GH1177" s="6"/>
      <c r="GI1177" s="6"/>
      <c r="GJ1177" s="6"/>
      <c r="GK1177" s="6"/>
      <c r="GL1177" s="6"/>
      <c r="GM1177" s="6"/>
      <c r="GN1177" s="6"/>
      <c r="GO1177" s="6"/>
      <c r="GP1177" s="6"/>
      <c r="GQ1177" s="6"/>
      <c r="GR1177" s="6"/>
      <c r="GS1177" s="6"/>
      <c r="GT1177" s="6"/>
      <c r="GU1177" s="6"/>
      <c r="GV1177" s="6"/>
      <c r="GW1177" s="6"/>
      <c r="GX1177" s="6"/>
      <c r="GY1177" s="6"/>
      <c r="GZ1177" s="6"/>
      <c r="HA1177" s="6"/>
      <c r="HB1177" s="6"/>
      <c r="HC1177" s="6"/>
      <c r="HD1177" s="6"/>
      <c r="HE1177" s="6"/>
    </row>
    <row r="1178" spans="1:213">
      <c r="A1178" s="6"/>
      <c r="B1178" s="420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  <c r="FS1178" s="6"/>
      <c r="FT1178" s="6"/>
      <c r="FU1178" s="6"/>
      <c r="FV1178" s="6"/>
      <c r="FW1178" s="6"/>
      <c r="FX1178" s="6"/>
      <c r="FY1178" s="6"/>
      <c r="FZ1178" s="6"/>
      <c r="GA1178" s="6"/>
      <c r="GB1178" s="6"/>
      <c r="GC1178" s="6"/>
      <c r="GD1178" s="6"/>
      <c r="GE1178" s="6"/>
      <c r="GF1178" s="6"/>
      <c r="GG1178" s="6"/>
      <c r="GH1178" s="6"/>
      <c r="GI1178" s="6"/>
      <c r="GJ1178" s="6"/>
      <c r="GK1178" s="6"/>
      <c r="GL1178" s="6"/>
      <c r="GM1178" s="6"/>
      <c r="GN1178" s="6"/>
      <c r="GO1178" s="6"/>
      <c r="GP1178" s="6"/>
      <c r="GQ1178" s="6"/>
      <c r="GR1178" s="6"/>
      <c r="GS1178" s="6"/>
      <c r="GT1178" s="6"/>
      <c r="GU1178" s="6"/>
      <c r="GV1178" s="6"/>
      <c r="GW1178" s="6"/>
      <c r="GX1178" s="6"/>
      <c r="GY1178" s="6"/>
      <c r="GZ1178" s="6"/>
      <c r="HA1178" s="6"/>
      <c r="HB1178" s="6"/>
      <c r="HC1178" s="6"/>
      <c r="HD1178" s="6"/>
      <c r="HE1178" s="6"/>
    </row>
    <row r="1179" spans="1:213">
      <c r="A1179" s="6"/>
      <c r="B1179" s="420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  <c r="FS1179" s="6"/>
      <c r="FT1179" s="6"/>
      <c r="FU1179" s="6"/>
      <c r="FV1179" s="6"/>
      <c r="FW1179" s="6"/>
      <c r="FX1179" s="6"/>
      <c r="FY1179" s="6"/>
      <c r="FZ1179" s="6"/>
      <c r="GA1179" s="6"/>
      <c r="GB1179" s="6"/>
      <c r="GC1179" s="6"/>
      <c r="GD1179" s="6"/>
      <c r="GE1179" s="6"/>
      <c r="GF1179" s="6"/>
      <c r="GG1179" s="6"/>
      <c r="GH1179" s="6"/>
      <c r="GI1179" s="6"/>
      <c r="GJ1179" s="6"/>
      <c r="GK1179" s="6"/>
      <c r="GL1179" s="6"/>
      <c r="GM1179" s="6"/>
      <c r="GN1179" s="6"/>
      <c r="GO1179" s="6"/>
      <c r="GP1179" s="6"/>
      <c r="GQ1179" s="6"/>
      <c r="GR1179" s="6"/>
      <c r="GS1179" s="6"/>
      <c r="GT1179" s="6"/>
      <c r="GU1179" s="6"/>
      <c r="GV1179" s="6"/>
      <c r="GW1179" s="6"/>
      <c r="GX1179" s="6"/>
      <c r="GY1179" s="6"/>
      <c r="GZ1179" s="6"/>
      <c r="HA1179" s="6"/>
      <c r="HB1179" s="6"/>
      <c r="HC1179" s="6"/>
      <c r="HD1179" s="6"/>
      <c r="HE1179" s="6"/>
    </row>
    <row r="1180" spans="1:213">
      <c r="A1180" s="6"/>
      <c r="B1180" s="420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  <c r="FS1180" s="6"/>
      <c r="FT1180" s="6"/>
      <c r="FU1180" s="6"/>
      <c r="FV1180" s="6"/>
      <c r="FW1180" s="6"/>
      <c r="FX1180" s="6"/>
      <c r="FY1180" s="6"/>
      <c r="FZ1180" s="6"/>
      <c r="GA1180" s="6"/>
      <c r="GB1180" s="6"/>
      <c r="GC1180" s="6"/>
      <c r="GD1180" s="6"/>
      <c r="GE1180" s="6"/>
      <c r="GF1180" s="6"/>
      <c r="GG1180" s="6"/>
      <c r="GH1180" s="6"/>
      <c r="GI1180" s="6"/>
      <c r="GJ1180" s="6"/>
      <c r="GK1180" s="6"/>
      <c r="GL1180" s="6"/>
      <c r="GM1180" s="6"/>
      <c r="GN1180" s="6"/>
      <c r="GO1180" s="6"/>
      <c r="GP1180" s="6"/>
      <c r="GQ1180" s="6"/>
      <c r="GR1180" s="6"/>
      <c r="GS1180" s="6"/>
      <c r="GT1180" s="6"/>
      <c r="GU1180" s="6"/>
      <c r="GV1180" s="6"/>
      <c r="GW1180" s="6"/>
      <c r="GX1180" s="6"/>
      <c r="GY1180" s="6"/>
      <c r="GZ1180" s="6"/>
      <c r="HA1180" s="6"/>
      <c r="HB1180" s="6"/>
      <c r="HC1180" s="6"/>
      <c r="HD1180" s="6"/>
      <c r="HE1180" s="6"/>
    </row>
  </sheetData>
  <sheetProtection algorithmName="SHA-512" hashValue="65G/keE2idgllHdCb8AnJDvHwbu9XSso5anbh5IdymMn+9lsi5QqWYapSP6UEpfedpkFAzCQo738fiOWgl4bEQ==" saltValue="7z5G6dJSeoY9fs1YOhTKfA==" spinCount="100000" sheet="1" objects="1" scenarios="1" selectLockedCells="1" selectUnlockedCells="1"/>
  <mergeCells count="198">
    <mergeCell ref="K5:K7"/>
    <mergeCell ref="L5:O5"/>
    <mergeCell ref="B86:F86"/>
    <mergeCell ref="AA5:AA7"/>
    <mergeCell ref="AB5:AB7"/>
    <mergeCell ref="AC5:AF5"/>
    <mergeCell ref="BO3:BV3"/>
    <mergeCell ref="BW3:CD3"/>
    <mergeCell ref="AG5:AG7"/>
    <mergeCell ref="AH5:AH7"/>
    <mergeCell ref="AI5:AI7"/>
    <mergeCell ref="AJ5:AJ7"/>
    <mergeCell ref="BC5:BF5"/>
    <mergeCell ref="AW6:AW7"/>
    <mergeCell ref="AX6:AX7"/>
    <mergeCell ref="AF6:AF7"/>
    <mergeCell ref="AL6:AL7"/>
    <mergeCell ref="W6:W7"/>
    <mergeCell ref="X6:X7"/>
    <mergeCell ref="AC6:AC7"/>
    <mergeCell ref="BD6:BD7"/>
    <mergeCell ref="BE6:BE7"/>
    <mergeCell ref="BF6:BF7"/>
    <mergeCell ref="CE3:CL3"/>
    <mergeCell ref="BG4:BN4"/>
    <mergeCell ref="AK5:AK7"/>
    <mergeCell ref="AL5:AO5"/>
    <mergeCell ref="AP5:AP7"/>
    <mergeCell ref="S6:S7"/>
    <mergeCell ref="P4:P7"/>
    <mergeCell ref="BL6:BL7"/>
    <mergeCell ref="BM6:BM7"/>
    <mergeCell ref="BN6:BN7"/>
    <mergeCell ref="AD6:AD7"/>
    <mergeCell ref="AE6:AE7"/>
    <mergeCell ref="BX5:BX7"/>
    <mergeCell ref="BY5:BY7"/>
    <mergeCell ref="BO5:BO7"/>
    <mergeCell ref="BP5:BP7"/>
    <mergeCell ref="BQ5:BQ7"/>
    <mergeCell ref="BR5:BR7"/>
    <mergeCell ref="BS5:BV5"/>
    <mergeCell ref="BW5:BW7"/>
    <mergeCell ref="BU6:BU7"/>
    <mergeCell ref="BV6:BV7"/>
    <mergeCell ref="BS6:BS7"/>
    <mergeCell ref="BT6:BT7"/>
    <mergeCell ref="A1:X1"/>
    <mergeCell ref="A2:A7"/>
    <mergeCell ref="B2:B7"/>
    <mergeCell ref="C2:G3"/>
    <mergeCell ref="H2:P3"/>
    <mergeCell ref="Q2:X2"/>
    <mergeCell ref="C4:C7"/>
    <mergeCell ref="D4:D7"/>
    <mergeCell ref="E4:E7"/>
    <mergeCell ref="F4:F7"/>
    <mergeCell ref="U4:U5"/>
    <mergeCell ref="V4:V5"/>
    <mergeCell ref="G4:G7"/>
    <mergeCell ref="H4:H7"/>
    <mergeCell ref="I4:I7"/>
    <mergeCell ref="J4:J7"/>
    <mergeCell ref="K4:O4"/>
    <mergeCell ref="T4:T5"/>
    <mergeCell ref="L6:L7"/>
    <mergeCell ref="M6:M7"/>
    <mergeCell ref="N6:N7"/>
    <mergeCell ref="O6:O7"/>
    <mergeCell ref="Q6:Q7"/>
    <mergeCell ref="R6:R7"/>
    <mergeCell ref="CP2:CQ5"/>
    <mergeCell ref="Q3:R3"/>
    <mergeCell ref="S3:T3"/>
    <mergeCell ref="U3:V3"/>
    <mergeCell ref="W3:X3"/>
    <mergeCell ref="Y3:AG3"/>
    <mergeCell ref="AH3:AP3"/>
    <mergeCell ref="AQ3:AX3"/>
    <mergeCell ref="AY3:BF3"/>
    <mergeCell ref="BG3:BN3"/>
    <mergeCell ref="Y2:AP2"/>
    <mergeCell ref="AQ2:BF2"/>
    <mergeCell ref="BG2:BV2"/>
    <mergeCell ref="BW2:CL2"/>
    <mergeCell ref="CM2:CM7"/>
    <mergeCell ref="CN2:CO5"/>
    <mergeCell ref="BO4:BV4"/>
    <mergeCell ref="BW4:CD4"/>
    <mergeCell ref="CE4:CL4"/>
    <mergeCell ref="Y5:Y7"/>
    <mergeCell ref="Z5:Z7"/>
    <mergeCell ref="Q4:Q5"/>
    <mergeCell ref="R4:R5"/>
    <mergeCell ref="S4:S5"/>
    <mergeCell ref="AT5:AT7"/>
    <mergeCell ref="AU5:AX5"/>
    <mergeCell ref="AY5:AY7"/>
    <mergeCell ref="AZ5:AZ7"/>
    <mergeCell ref="W4:W5"/>
    <mergeCell ref="X4:X5"/>
    <mergeCell ref="Y4:AG4"/>
    <mergeCell ref="AH4:AP4"/>
    <mergeCell ref="AQ4:AX4"/>
    <mergeCell ref="AY4:BF4"/>
    <mergeCell ref="AM6:AM7"/>
    <mergeCell ref="AN6:AN7"/>
    <mergeCell ref="BA5:BA7"/>
    <mergeCell ref="BB5:BB7"/>
    <mergeCell ref="AU6:AU7"/>
    <mergeCell ref="AV6:AV7"/>
    <mergeCell ref="A10:P10"/>
    <mergeCell ref="Y10:AG10"/>
    <mergeCell ref="AH10:AP10"/>
    <mergeCell ref="AQ10:BF10"/>
    <mergeCell ref="BG10:BV10"/>
    <mergeCell ref="BW10:CL10"/>
    <mergeCell ref="CG5:CG7"/>
    <mergeCell ref="CH5:CH7"/>
    <mergeCell ref="CI5:CL5"/>
    <mergeCell ref="BZ5:BZ7"/>
    <mergeCell ref="CA5:CD5"/>
    <mergeCell ref="CE5:CE7"/>
    <mergeCell ref="CF5:CF7"/>
    <mergeCell ref="CA6:CA7"/>
    <mergeCell ref="CB6:CB7"/>
    <mergeCell ref="CC6:CC7"/>
    <mergeCell ref="CD6:CD7"/>
    <mergeCell ref="BG5:BG7"/>
    <mergeCell ref="BH5:BH7"/>
    <mergeCell ref="BI5:BI7"/>
    <mergeCell ref="BJ5:BJ7"/>
    <mergeCell ref="BK5:BN5"/>
    <mergeCell ref="BC6:BC7"/>
    <mergeCell ref="T6:T7"/>
    <mergeCell ref="CP6:CP7"/>
    <mergeCell ref="CQ6:CQ7"/>
    <mergeCell ref="A9:P9"/>
    <mergeCell ref="Y9:AG9"/>
    <mergeCell ref="AH9:AP9"/>
    <mergeCell ref="AQ9:AX9"/>
    <mergeCell ref="AY9:BF9"/>
    <mergeCell ref="BG9:BN9"/>
    <mergeCell ref="BO9:BV9"/>
    <mergeCell ref="BW9:CD9"/>
    <mergeCell ref="CI6:CI7"/>
    <mergeCell ref="CJ6:CJ7"/>
    <mergeCell ref="CK6:CK7"/>
    <mergeCell ref="CL6:CL7"/>
    <mergeCell ref="CN6:CN7"/>
    <mergeCell ref="CO6:CO7"/>
    <mergeCell ref="BK6:BK7"/>
    <mergeCell ref="AQ5:AQ7"/>
    <mergeCell ref="AR5:AR7"/>
    <mergeCell ref="AS5:AS7"/>
    <mergeCell ref="AO6:AO7"/>
    <mergeCell ref="CE9:CL9"/>
    <mergeCell ref="U6:U7"/>
    <mergeCell ref="V6:V7"/>
    <mergeCell ref="H81:P81"/>
    <mergeCell ref="Y82:AG82"/>
    <mergeCell ref="AH82:AP82"/>
    <mergeCell ref="AQ82:AX82"/>
    <mergeCell ref="AY82:BF82"/>
    <mergeCell ref="BG82:BN82"/>
    <mergeCell ref="BO30:BV30"/>
    <mergeCell ref="BW30:CD30"/>
    <mergeCell ref="CE30:CL30"/>
    <mergeCell ref="M69:N69"/>
    <mergeCell ref="M70:N70"/>
    <mergeCell ref="A30:P30"/>
    <mergeCell ref="Y30:AG30"/>
    <mergeCell ref="AH30:AP30"/>
    <mergeCell ref="AQ30:AX30"/>
    <mergeCell ref="AY30:BF30"/>
    <mergeCell ref="BG30:BN30"/>
    <mergeCell ref="BO82:BV82"/>
    <mergeCell ref="BW82:CD82"/>
    <mergeCell ref="CE82:CL82"/>
    <mergeCell ref="M74:N74"/>
    <mergeCell ref="M75:N75"/>
    <mergeCell ref="M79:N79"/>
    <mergeCell ref="M80:N80"/>
    <mergeCell ref="B84:F84"/>
    <mergeCell ref="B85:F85"/>
    <mergeCell ref="H86:H92"/>
    <mergeCell ref="I86:P86"/>
    <mergeCell ref="I87:P87"/>
    <mergeCell ref="A88:F88"/>
    <mergeCell ref="A92:F92"/>
    <mergeCell ref="I92:P92"/>
    <mergeCell ref="I88:P88"/>
    <mergeCell ref="A89:F89"/>
    <mergeCell ref="I89:P89"/>
    <mergeCell ref="A90:F90"/>
    <mergeCell ref="I90:P90"/>
    <mergeCell ref="A91:F91"/>
    <mergeCell ref="I91:P91"/>
  </mergeCells>
  <pageMargins left="0" right="0" top="0.39370078740157505" bottom="0.39370078740157505" header="0" footer="0"/>
  <pageSetup paperSize="9" fitToWidth="0" fitToHeight="0" orientation="landscape" r:id="rId1"/>
  <colBreaks count="1" manualBreakCount="1">
    <brk id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/>
  </sheetViews>
  <sheetFormatPr defaultRowHeight="14.25"/>
  <cols>
    <col min="1" max="4" width="6.5" style="1" customWidth="1"/>
    <col min="5" max="5" width="9.625" style="1" customWidth="1"/>
    <col min="6" max="7" width="6.5" style="1" customWidth="1"/>
    <col min="8" max="8" width="45" style="1" customWidth="1"/>
    <col min="9" max="1024" width="6.5" style="1" customWidth="1"/>
    <col min="1025" max="1025" width="9" customWidth="1"/>
  </cols>
  <sheetData>
    <row r="1" spans="1:8" ht="78.75" customHeight="1">
      <c r="A1" s="423"/>
      <c r="B1" s="424" t="s">
        <v>361</v>
      </c>
      <c r="C1" s="424" t="s">
        <v>362</v>
      </c>
      <c r="D1" s="424" t="s">
        <v>363</v>
      </c>
      <c r="E1" s="424" t="s">
        <v>364</v>
      </c>
      <c r="F1" s="424"/>
      <c r="G1" s="555" t="s">
        <v>365</v>
      </c>
      <c r="H1" s="555"/>
    </row>
    <row r="2" spans="1:8">
      <c r="A2" s="425"/>
      <c r="B2" s="556" t="s">
        <v>46</v>
      </c>
      <c r="C2" s="557" t="s">
        <v>366</v>
      </c>
      <c r="D2" s="558" t="s">
        <v>367</v>
      </c>
      <c r="E2" s="559" t="s">
        <v>52</v>
      </c>
      <c r="F2" s="427" t="s">
        <v>52</v>
      </c>
      <c r="G2" s="426" t="s">
        <v>368</v>
      </c>
      <c r="H2" s="428" t="s">
        <v>369</v>
      </c>
    </row>
    <row r="3" spans="1:8" ht="24">
      <c r="A3" s="429"/>
      <c r="B3" s="556"/>
      <c r="C3" s="557"/>
      <c r="D3" s="558"/>
      <c r="E3" s="559"/>
      <c r="F3" s="427" t="s">
        <v>52</v>
      </c>
      <c r="G3" s="426" t="s">
        <v>368</v>
      </c>
      <c r="H3" s="428" t="s">
        <v>370</v>
      </c>
    </row>
    <row r="4" spans="1:8">
      <c r="A4" s="429"/>
      <c r="B4" s="556"/>
      <c r="C4" s="557"/>
      <c r="D4" s="558"/>
      <c r="E4" s="559"/>
      <c r="F4" s="430"/>
      <c r="G4" s="426"/>
      <c r="H4" s="428"/>
    </row>
    <row r="5" spans="1:8">
      <c r="A5" s="429"/>
      <c r="B5" s="556"/>
      <c r="C5" s="557"/>
      <c r="D5" s="558"/>
      <c r="E5" s="559"/>
      <c r="F5" s="430"/>
      <c r="G5" s="426"/>
      <c r="H5" s="428"/>
    </row>
    <row r="6" spans="1:8">
      <c r="A6" s="429"/>
      <c r="B6" s="556"/>
      <c r="C6" s="557"/>
      <c r="D6" s="558"/>
      <c r="E6" s="559"/>
      <c r="F6" s="430"/>
      <c r="G6" s="426"/>
      <c r="H6" s="428"/>
    </row>
    <row r="7" spans="1:8">
      <c r="A7" s="429"/>
      <c r="B7" s="556"/>
      <c r="C7" s="557"/>
      <c r="D7" s="558"/>
      <c r="E7" s="559"/>
      <c r="F7" s="430"/>
      <c r="G7" s="426"/>
      <c r="H7" s="428"/>
    </row>
    <row r="8" spans="1:8">
      <c r="A8" s="429"/>
      <c r="B8" s="556"/>
      <c r="C8" s="557"/>
      <c r="D8" s="558"/>
      <c r="E8" s="559"/>
      <c r="F8" s="430"/>
      <c r="G8" s="426"/>
      <c r="H8" s="428"/>
    </row>
    <row r="9" spans="1:8">
      <c r="A9" s="429"/>
      <c r="B9" s="556"/>
      <c r="C9" s="557"/>
      <c r="D9" s="558"/>
      <c r="E9" s="559"/>
      <c r="F9" s="430"/>
      <c r="G9" s="426"/>
      <c r="H9" s="428"/>
    </row>
    <row r="10" spans="1:8">
      <c r="A10" s="429"/>
      <c r="B10" s="556"/>
      <c r="C10" s="557"/>
      <c r="D10" s="558"/>
      <c r="E10" s="559"/>
      <c r="F10" s="430"/>
      <c r="G10" s="426"/>
      <c r="H10" s="428"/>
    </row>
    <row r="11" spans="1:8">
      <c r="A11" s="429"/>
      <c r="B11" s="556"/>
      <c r="C11" s="557"/>
      <c r="D11" s="558"/>
      <c r="E11" s="559"/>
      <c r="F11" s="430"/>
      <c r="G11" s="426"/>
      <c r="H11" s="428"/>
    </row>
    <row r="12" spans="1:8">
      <c r="A12" s="429"/>
      <c r="B12" s="556"/>
      <c r="C12" s="557"/>
      <c r="D12" s="558"/>
      <c r="E12" s="559"/>
      <c r="F12" s="430"/>
      <c r="G12" s="426"/>
      <c r="H12" s="428"/>
    </row>
    <row r="13" spans="1:8">
      <c r="A13" s="429"/>
      <c r="B13" s="556"/>
      <c r="C13" s="557"/>
      <c r="D13" s="558"/>
      <c r="E13" s="559"/>
      <c r="F13" s="430"/>
      <c r="G13" s="426"/>
      <c r="H13" s="428"/>
    </row>
    <row r="14" spans="1:8">
      <c r="A14" s="429"/>
      <c r="B14" s="556"/>
      <c r="C14" s="557"/>
      <c r="D14" s="558"/>
      <c r="E14" s="559"/>
      <c r="F14" s="430"/>
      <c r="G14" s="426"/>
      <c r="H14" s="428"/>
    </row>
    <row r="15" spans="1:8">
      <c r="A15" s="429"/>
      <c r="B15" s="556"/>
      <c r="C15" s="557"/>
      <c r="D15" s="558"/>
      <c r="E15" s="559"/>
      <c r="F15" s="430"/>
      <c r="G15" s="426"/>
      <c r="H15" s="428"/>
    </row>
    <row r="16" spans="1:8">
      <c r="A16" s="429"/>
      <c r="B16" s="556"/>
      <c r="C16" s="557"/>
      <c r="D16" s="558"/>
      <c r="E16" s="559"/>
      <c r="F16" s="430"/>
      <c r="G16" s="426"/>
      <c r="H16" s="428"/>
    </row>
    <row r="17" spans="1:8">
      <c r="A17" s="431"/>
      <c r="B17" s="556"/>
      <c r="C17" s="557"/>
      <c r="D17" s="558"/>
      <c r="E17" s="559"/>
      <c r="F17" s="427"/>
      <c r="G17" s="426"/>
      <c r="H17" s="428"/>
    </row>
    <row r="18" spans="1:8" ht="36">
      <c r="A18" s="425"/>
      <c r="B18" s="556" t="s">
        <v>47</v>
      </c>
      <c r="C18" s="557" t="s">
        <v>366</v>
      </c>
      <c r="D18" s="558" t="s">
        <v>367</v>
      </c>
      <c r="E18" s="559" t="s">
        <v>52</v>
      </c>
      <c r="F18" s="427" t="s">
        <v>52</v>
      </c>
      <c r="G18" s="426" t="s">
        <v>368</v>
      </c>
      <c r="H18" s="428" t="s">
        <v>371</v>
      </c>
    </row>
    <row r="19" spans="1:8">
      <c r="A19" s="429"/>
      <c r="B19" s="556"/>
      <c r="C19" s="557"/>
      <c r="D19" s="558"/>
      <c r="E19" s="559"/>
      <c r="F19" s="427" t="s">
        <v>52</v>
      </c>
      <c r="G19" s="426" t="s">
        <v>368</v>
      </c>
      <c r="H19" s="428" t="s">
        <v>369</v>
      </c>
    </row>
    <row r="20" spans="1:8">
      <c r="A20" s="429"/>
      <c r="B20" s="556"/>
      <c r="C20" s="557"/>
      <c r="D20" s="558"/>
      <c r="E20" s="559"/>
      <c r="F20" s="430"/>
      <c r="G20" s="426"/>
      <c r="H20" s="428"/>
    </row>
    <row r="21" spans="1:8">
      <c r="A21" s="429"/>
      <c r="B21" s="556"/>
      <c r="C21" s="557"/>
      <c r="D21" s="558"/>
      <c r="E21" s="559"/>
      <c r="F21" s="430"/>
      <c r="G21" s="426"/>
      <c r="H21" s="428"/>
    </row>
    <row r="22" spans="1:8">
      <c r="A22" s="429"/>
      <c r="B22" s="556"/>
      <c r="C22" s="557"/>
      <c r="D22" s="558"/>
      <c r="E22" s="559"/>
      <c r="F22" s="430"/>
      <c r="G22" s="426"/>
      <c r="H22" s="428"/>
    </row>
    <row r="23" spans="1:8">
      <c r="A23" s="429"/>
      <c r="B23" s="556"/>
      <c r="C23" s="557"/>
      <c r="D23" s="558"/>
      <c r="E23" s="559"/>
      <c r="F23" s="430"/>
      <c r="G23" s="426"/>
      <c r="H23" s="428"/>
    </row>
    <row r="24" spans="1:8">
      <c r="A24" s="429"/>
      <c r="B24" s="556"/>
      <c r="C24" s="557"/>
      <c r="D24" s="558"/>
      <c r="E24" s="559"/>
      <c r="F24" s="430"/>
      <c r="G24" s="426"/>
      <c r="H24" s="428"/>
    </row>
    <row r="25" spans="1:8">
      <c r="A25" s="429"/>
      <c r="B25" s="556"/>
      <c r="C25" s="557"/>
      <c r="D25" s="558"/>
      <c r="E25" s="559"/>
      <c r="F25" s="430"/>
      <c r="G25" s="426"/>
      <c r="H25" s="428"/>
    </row>
    <row r="26" spans="1:8">
      <c r="A26" s="429"/>
      <c r="B26" s="556"/>
      <c r="C26" s="557"/>
      <c r="D26" s="558"/>
      <c r="E26" s="559"/>
      <c r="F26" s="430"/>
      <c r="G26" s="426"/>
      <c r="H26" s="428"/>
    </row>
    <row r="27" spans="1:8">
      <c r="A27" s="429"/>
      <c r="B27" s="556"/>
      <c r="C27" s="557"/>
      <c r="D27" s="558"/>
      <c r="E27" s="559"/>
      <c r="F27" s="430"/>
      <c r="G27" s="426"/>
      <c r="H27" s="428"/>
    </row>
    <row r="28" spans="1:8">
      <c r="A28" s="429"/>
      <c r="B28" s="556"/>
      <c r="C28" s="557"/>
      <c r="D28" s="558"/>
      <c r="E28" s="559"/>
      <c r="F28" s="430"/>
      <c r="G28" s="426"/>
      <c r="H28" s="428"/>
    </row>
    <row r="29" spans="1:8">
      <c r="A29" s="429"/>
      <c r="B29" s="556"/>
      <c r="C29" s="557"/>
      <c r="D29" s="558"/>
      <c r="E29" s="559"/>
      <c r="F29" s="430"/>
      <c r="G29" s="426"/>
      <c r="H29" s="428"/>
    </row>
    <row r="30" spans="1:8">
      <c r="A30" s="429"/>
      <c r="B30" s="556"/>
      <c r="C30" s="557"/>
      <c r="D30" s="558"/>
      <c r="E30" s="559"/>
      <c r="F30" s="430"/>
      <c r="G30" s="426"/>
      <c r="H30" s="428"/>
    </row>
    <row r="31" spans="1:8">
      <c r="A31" s="429"/>
      <c r="B31" s="556"/>
      <c r="C31" s="557"/>
      <c r="D31" s="558"/>
      <c r="E31" s="559"/>
      <c r="F31" s="430"/>
      <c r="G31" s="426"/>
      <c r="H31" s="428"/>
    </row>
    <row r="32" spans="1:8">
      <c r="A32" s="429"/>
      <c r="B32" s="556"/>
      <c r="C32" s="557"/>
      <c r="D32" s="558"/>
      <c r="E32" s="559"/>
      <c r="F32" s="430"/>
      <c r="G32" s="426"/>
      <c r="H32" s="428"/>
    </row>
    <row r="33" spans="1:8">
      <c r="A33" s="431"/>
      <c r="B33" s="556"/>
      <c r="C33" s="557"/>
      <c r="D33" s="558"/>
      <c r="E33" s="559"/>
      <c r="F33" s="427"/>
      <c r="G33" s="426"/>
      <c r="H33" s="428"/>
    </row>
    <row r="34" spans="1:8">
      <c r="A34" s="429"/>
      <c r="B34" s="552"/>
      <c r="C34" s="553"/>
      <c r="D34" s="553"/>
      <c r="E34" s="554"/>
      <c r="F34" s="432"/>
      <c r="G34" s="433"/>
      <c r="H34" s="434"/>
    </row>
    <row r="35" spans="1:8">
      <c r="A35" s="429"/>
      <c r="B35" s="552"/>
      <c r="C35" s="553"/>
      <c r="D35" s="553"/>
      <c r="E35" s="554"/>
      <c r="F35" s="432"/>
      <c r="G35" s="433"/>
      <c r="H35" s="434"/>
    </row>
    <row r="36" spans="1:8">
      <c r="A36" s="429"/>
      <c r="B36" s="552"/>
      <c r="C36" s="553"/>
      <c r="D36" s="553"/>
      <c r="E36" s="554"/>
      <c r="F36" s="432"/>
      <c r="G36" s="433"/>
      <c r="H36" s="434"/>
    </row>
    <row r="37" spans="1:8">
      <c r="A37" s="429"/>
      <c r="B37" s="552"/>
      <c r="C37" s="553"/>
      <c r="D37" s="553"/>
      <c r="E37" s="554"/>
      <c r="F37" s="432"/>
      <c r="G37" s="433"/>
      <c r="H37" s="434"/>
    </row>
    <row r="38" spans="1:8">
      <c r="A38" s="429"/>
      <c r="B38" s="552"/>
      <c r="C38" s="553"/>
      <c r="D38" s="553"/>
      <c r="E38" s="554"/>
      <c r="F38" s="432"/>
      <c r="G38" s="433"/>
      <c r="H38" s="434"/>
    </row>
    <row r="39" spans="1:8">
      <c r="A39" s="431"/>
      <c r="B39" s="552"/>
      <c r="C39" s="553"/>
      <c r="D39" s="553"/>
      <c r="E39" s="554"/>
      <c r="F39" s="435"/>
      <c r="G39" s="436"/>
      <c r="H39" s="437"/>
    </row>
  </sheetData>
  <sheetProtection sheet="1" objects="1" scenarios="1"/>
  <mergeCells count="13">
    <mergeCell ref="B34:B39"/>
    <mergeCell ref="C34:C39"/>
    <mergeCell ref="D34:D39"/>
    <mergeCell ref="E34:E39"/>
    <mergeCell ref="G1:H1"/>
    <mergeCell ref="B2:B17"/>
    <mergeCell ref="C2:C17"/>
    <mergeCell ref="D2:D17"/>
    <mergeCell ref="E2:E17"/>
    <mergeCell ref="B18:B33"/>
    <mergeCell ref="C18:C33"/>
    <mergeCell ref="D18:D33"/>
    <mergeCell ref="E18:E3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1"/>
  <sheetViews>
    <sheetView workbookViewId="0">
      <selection sqref="A1:B1"/>
    </sheetView>
  </sheetViews>
  <sheetFormatPr defaultRowHeight="14.25"/>
  <cols>
    <col min="1" max="1" width="4.25" style="1" customWidth="1"/>
    <col min="2" max="2" width="10.875" style="1" customWidth="1"/>
    <col min="3" max="4" width="10.75" style="1" hidden="1" customWidth="1"/>
    <col min="5" max="5" width="91" style="1" customWidth="1"/>
    <col min="6" max="1024" width="6.5" style="1" customWidth="1"/>
    <col min="1025" max="1025" width="9" customWidth="1"/>
  </cols>
  <sheetData>
    <row r="1" spans="1:5">
      <c r="A1" s="561" t="s">
        <v>148</v>
      </c>
      <c r="B1" s="561"/>
      <c r="C1" s="438"/>
      <c r="D1" s="438"/>
      <c r="E1" s="438" t="s">
        <v>372</v>
      </c>
    </row>
    <row r="2" spans="1:5" ht="11.25" customHeight="1">
      <c r="A2" s="560" t="s">
        <v>373</v>
      </c>
      <c r="B2" s="560"/>
      <c r="C2" s="440"/>
      <c r="D2" s="441">
        <v>1</v>
      </c>
      <c r="E2" s="439" t="s">
        <v>374</v>
      </c>
    </row>
    <row r="3" spans="1:5">
      <c r="A3" s="442"/>
      <c r="B3" s="443" t="s">
        <v>375</v>
      </c>
      <c r="C3" s="444"/>
      <c r="D3" s="445">
        <v>2</v>
      </c>
      <c r="E3" s="446" t="s">
        <v>252</v>
      </c>
    </row>
    <row r="4" spans="1:5">
      <c r="A4" s="442"/>
      <c r="B4" s="443" t="s">
        <v>376</v>
      </c>
      <c r="C4" s="444"/>
      <c r="D4" s="445">
        <v>3</v>
      </c>
      <c r="E4" s="446" t="s">
        <v>225</v>
      </c>
    </row>
    <row r="5" spans="1:5">
      <c r="A5" s="442"/>
      <c r="B5" s="443" t="s">
        <v>377</v>
      </c>
      <c r="C5" s="444"/>
      <c r="D5" s="445">
        <v>4</v>
      </c>
      <c r="E5" s="446" t="s">
        <v>255</v>
      </c>
    </row>
    <row r="6" spans="1:5">
      <c r="A6" s="442"/>
      <c r="B6" s="443" t="s">
        <v>378</v>
      </c>
      <c r="C6" s="444"/>
      <c r="D6" s="445">
        <v>5</v>
      </c>
      <c r="E6" s="446" t="s">
        <v>221</v>
      </c>
    </row>
    <row r="7" spans="1:5">
      <c r="A7" s="442"/>
      <c r="B7" s="443" t="s">
        <v>379</v>
      </c>
      <c r="C7" s="444"/>
      <c r="D7" s="445">
        <v>6</v>
      </c>
      <c r="E7" s="446" t="s">
        <v>219</v>
      </c>
    </row>
    <row r="8" spans="1:5">
      <c r="A8" s="442"/>
      <c r="B8" s="443" t="s">
        <v>380</v>
      </c>
      <c r="C8" s="444"/>
      <c r="D8" s="445">
        <v>7</v>
      </c>
      <c r="E8" s="446" t="s">
        <v>271</v>
      </c>
    </row>
    <row r="9" spans="1:5">
      <c r="A9" s="442"/>
      <c r="B9" s="443" t="s">
        <v>381</v>
      </c>
      <c r="C9" s="444"/>
      <c r="D9" s="445">
        <v>8</v>
      </c>
      <c r="E9" s="446" t="s">
        <v>299</v>
      </c>
    </row>
    <row r="10" spans="1:5">
      <c r="A10" s="442"/>
      <c r="B10" s="443" t="s">
        <v>382</v>
      </c>
      <c r="C10" s="444"/>
      <c r="D10" s="445">
        <v>9</v>
      </c>
      <c r="E10" s="446" t="s">
        <v>277</v>
      </c>
    </row>
    <row r="11" spans="1:5">
      <c r="A11" s="442"/>
      <c r="B11" s="443" t="s">
        <v>383</v>
      </c>
      <c r="C11" s="444"/>
      <c r="D11" s="445">
        <v>10</v>
      </c>
      <c r="E11" s="446" t="s">
        <v>279</v>
      </c>
    </row>
    <row r="12" spans="1:5">
      <c r="A12" s="442"/>
      <c r="B12" s="443" t="s">
        <v>384</v>
      </c>
      <c r="C12" s="444"/>
      <c r="D12" s="445">
        <v>11</v>
      </c>
      <c r="E12" s="446" t="s">
        <v>281</v>
      </c>
    </row>
    <row r="13" spans="1:5">
      <c r="A13" s="442"/>
      <c r="B13" s="443" t="s">
        <v>385</v>
      </c>
      <c r="C13" s="444"/>
      <c r="D13" s="445">
        <v>12</v>
      </c>
      <c r="E13" s="446" t="s">
        <v>386</v>
      </c>
    </row>
    <row r="14" spans="1:5">
      <c r="A14" s="442"/>
      <c r="B14" s="443" t="s">
        <v>387</v>
      </c>
      <c r="C14" s="444"/>
      <c r="D14" s="445">
        <v>13</v>
      </c>
      <c r="E14" s="446" t="s">
        <v>285</v>
      </c>
    </row>
    <row r="15" spans="1:5">
      <c r="A15" s="442"/>
      <c r="B15" s="443" t="s">
        <v>388</v>
      </c>
      <c r="C15" s="444"/>
      <c r="D15" s="445">
        <v>14</v>
      </c>
      <c r="E15" s="446" t="s">
        <v>287</v>
      </c>
    </row>
    <row r="16" spans="1:5">
      <c r="A16" s="442"/>
      <c r="B16" s="443" t="s">
        <v>389</v>
      </c>
      <c r="C16" s="444"/>
      <c r="D16" s="445">
        <v>15</v>
      </c>
      <c r="E16" s="446" t="s">
        <v>291</v>
      </c>
    </row>
    <row r="17" spans="1:5">
      <c r="A17" s="442"/>
      <c r="B17" s="443" t="s">
        <v>390</v>
      </c>
      <c r="C17" s="444"/>
      <c r="D17" s="445">
        <v>16</v>
      </c>
      <c r="E17" s="446" t="s">
        <v>297</v>
      </c>
    </row>
    <row r="18" spans="1:5">
      <c r="A18" s="442"/>
      <c r="B18" s="443" t="s">
        <v>391</v>
      </c>
      <c r="C18" s="444"/>
      <c r="D18" s="445">
        <v>17</v>
      </c>
      <c r="E18" s="446" t="s">
        <v>392</v>
      </c>
    </row>
    <row r="19" spans="1:5">
      <c r="A19" s="442"/>
      <c r="B19" s="443" t="s">
        <v>393</v>
      </c>
      <c r="C19" s="444"/>
      <c r="D19" s="445">
        <v>18</v>
      </c>
      <c r="E19" s="446" t="s">
        <v>394</v>
      </c>
    </row>
    <row r="20" spans="1:5">
      <c r="A20" s="442"/>
      <c r="B20" s="443" t="s">
        <v>395</v>
      </c>
      <c r="C20" s="444"/>
      <c r="D20" s="445">
        <v>19</v>
      </c>
      <c r="E20" s="446" t="s">
        <v>326</v>
      </c>
    </row>
    <row r="21" spans="1:5">
      <c r="A21" s="442"/>
      <c r="B21" s="443" t="s">
        <v>396</v>
      </c>
      <c r="C21" s="444"/>
      <c r="D21" s="445">
        <v>20</v>
      </c>
      <c r="E21" s="446" t="s">
        <v>397</v>
      </c>
    </row>
    <row r="22" spans="1:5">
      <c r="A22" s="442"/>
      <c r="B22" s="443" t="s">
        <v>398</v>
      </c>
      <c r="C22" s="444"/>
      <c r="D22" s="445">
        <v>21</v>
      </c>
      <c r="E22" s="446" t="s">
        <v>399</v>
      </c>
    </row>
    <row r="23" spans="1:5">
      <c r="A23" s="442"/>
      <c r="B23" s="443" t="s">
        <v>400</v>
      </c>
      <c r="C23" s="444"/>
      <c r="D23" s="445">
        <v>22</v>
      </c>
      <c r="E23" s="446" t="s">
        <v>319</v>
      </c>
    </row>
    <row r="24" spans="1:5">
      <c r="A24" s="442"/>
      <c r="B24" s="443" t="s">
        <v>401</v>
      </c>
      <c r="C24" s="444"/>
      <c r="D24" s="445">
        <v>23</v>
      </c>
      <c r="E24" s="446" t="s">
        <v>133</v>
      </c>
    </row>
    <row r="25" spans="1:5">
      <c r="A25" s="442"/>
      <c r="B25" s="443" t="s">
        <v>402</v>
      </c>
      <c r="C25" s="444"/>
      <c r="D25" s="445">
        <v>24</v>
      </c>
      <c r="E25" s="446" t="s">
        <v>326</v>
      </c>
    </row>
    <row r="26" spans="1:5">
      <c r="A26" s="442"/>
      <c r="B26" s="443" t="s">
        <v>403</v>
      </c>
      <c r="C26" s="444"/>
      <c r="D26" s="445">
        <v>25</v>
      </c>
      <c r="E26" s="446" t="s">
        <v>404</v>
      </c>
    </row>
    <row r="27" spans="1:5">
      <c r="A27" s="442"/>
      <c r="B27" s="443" t="s">
        <v>405</v>
      </c>
      <c r="C27" s="444"/>
      <c r="D27" s="445">
        <v>26</v>
      </c>
      <c r="E27" s="446" t="s">
        <v>135</v>
      </c>
    </row>
    <row r="28" spans="1:5">
      <c r="A28" s="442"/>
      <c r="B28" s="443"/>
      <c r="C28" s="444"/>
      <c r="D28" s="445">
        <v>80</v>
      </c>
      <c r="E28" s="444"/>
    </row>
    <row r="29" spans="1:5">
      <c r="A29" s="442"/>
      <c r="B29" s="443"/>
      <c r="C29" s="444"/>
      <c r="D29" s="445">
        <v>81</v>
      </c>
      <c r="E29" s="444"/>
    </row>
    <row r="30" spans="1:5" ht="22.5" customHeight="1">
      <c r="A30" s="560" t="s">
        <v>406</v>
      </c>
      <c r="B30" s="560"/>
      <c r="C30" s="440"/>
      <c r="D30" s="441">
        <v>1</v>
      </c>
      <c r="E30" s="439" t="s">
        <v>407</v>
      </c>
    </row>
    <row r="31" spans="1:5">
      <c r="A31" s="442"/>
      <c r="B31" s="443" t="s">
        <v>408</v>
      </c>
      <c r="C31" s="444"/>
      <c r="D31" s="445">
        <v>2</v>
      </c>
      <c r="E31" s="446" t="s">
        <v>227</v>
      </c>
    </row>
    <row r="32" spans="1:5">
      <c r="A32" s="442"/>
      <c r="B32" s="443" t="s">
        <v>375</v>
      </c>
      <c r="C32" s="444"/>
      <c r="D32" s="445">
        <v>3</v>
      </c>
      <c r="E32" s="446" t="s">
        <v>252</v>
      </c>
    </row>
    <row r="33" spans="1:5">
      <c r="A33" s="442"/>
      <c r="B33" s="443" t="s">
        <v>376</v>
      </c>
      <c r="C33" s="444"/>
      <c r="D33" s="445">
        <v>4</v>
      </c>
      <c r="E33" s="446" t="s">
        <v>225</v>
      </c>
    </row>
    <row r="34" spans="1:5">
      <c r="A34" s="442"/>
      <c r="B34" s="443" t="s">
        <v>377</v>
      </c>
      <c r="C34" s="444"/>
      <c r="D34" s="445">
        <v>5</v>
      </c>
      <c r="E34" s="446" t="s">
        <v>255</v>
      </c>
    </row>
    <row r="35" spans="1:5">
      <c r="A35" s="442"/>
      <c r="B35" s="443" t="s">
        <v>378</v>
      </c>
      <c r="C35" s="444"/>
      <c r="D35" s="445">
        <v>6</v>
      </c>
      <c r="E35" s="446" t="s">
        <v>221</v>
      </c>
    </row>
    <row r="36" spans="1:5">
      <c r="A36" s="442"/>
      <c r="B36" s="443" t="s">
        <v>379</v>
      </c>
      <c r="C36" s="444"/>
      <c r="D36" s="445">
        <v>7</v>
      </c>
      <c r="E36" s="446" t="s">
        <v>219</v>
      </c>
    </row>
    <row r="37" spans="1:5">
      <c r="A37" s="442"/>
      <c r="B37" s="443" t="s">
        <v>380</v>
      </c>
      <c r="C37" s="444"/>
      <c r="D37" s="445">
        <v>8</v>
      </c>
      <c r="E37" s="446" t="s">
        <v>271</v>
      </c>
    </row>
    <row r="38" spans="1:5">
      <c r="A38" s="442"/>
      <c r="B38" s="443" t="s">
        <v>381</v>
      </c>
      <c r="C38" s="444"/>
      <c r="D38" s="445">
        <v>9</v>
      </c>
      <c r="E38" s="446" t="s">
        <v>299</v>
      </c>
    </row>
    <row r="39" spans="1:5">
      <c r="A39" s="442"/>
      <c r="B39" s="443" t="s">
        <v>382</v>
      </c>
      <c r="C39" s="444"/>
      <c r="D39" s="445">
        <v>10</v>
      </c>
      <c r="E39" s="446" t="s">
        <v>277</v>
      </c>
    </row>
    <row r="40" spans="1:5">
      <c r="A40" s="442"/>
      <c r="B40" s="443" t="s">
        <v>383</v>
      </c>
      <c r="C40" s="444"/>
      <c r="D40" s="445">
        <v>11</v>
      </c>
      <c r="E40" s="446" t="s">
        <v>279</v>
      </c>
    </row>
    <row r="41" spans="1:5">
      <c r="A41" s="442"/>
      <c r="B41" s="443" t="s">
        <v>384</v>
      </c>
      <c r="C41" s="444"/>
      <c r="D41" s="445">
        <v>12</v>
      </c>
      <c r="E41" s="446" t="s">
        <v>281</v>
      </c>
    </row>
    <row r="42" spans="1:5">
      <c r="A42" s="442"/>
      <c r="B42" s="443" t="s">
        <v>385</v>
      </c>
      <c r="C42" s="444"/>
      <c r="D42" s="445">
        <v>13</v>
      </c>
      <c r="E42" s="446" t="s">
        <v>386</v>
      </c>
    </row>
    <row r="43" spans="1:5">
      <c r="A43" s="442"/>
      <c r="B43" s="443" t="s">
        <v>387</v>
      </c>
      <c r="C43" s="444"/>
      <c r="D43" s="445">
        <v>14</v>
      </c>
      <c r="E43" s="446" t="s">
        <v>285</v>
      </c>
    </row>
    <row r="44" spans="1:5">
      <c r="A44" s="442"/>
      <c r="B44" s="443" t="s">
        <v>388</v>
      </c>
      <c r="C44" s="444"/>
      <c r="D44" s="445">
        <v>15</v>
      </c>
      <c r="E44" s="446" t="s">
        <v>287</v>
      </c>
    </row>
    <row r="45" spans="1:5">
      <c r="A45" s="442"/>
      <c r="B45" s="443" t="s">
        <v>389</v>
      </c>
      <c r="C45" s="444"/>
      <c r="D45" s="445">
        <v>16</v>
      </c>
      <c r="E45" s="446" t="s">
        <v>291</v>
      </c>
    </row>
    <row r="46" spans="1:5">
      <c r="A46" s="442"/>
      <c r="B46" s="443" t="s">
        <v>390</v>
      </c>
      <c r="C46" s="444"/>
      <c r="D46" s="445">
        <v>17</v>
      </c>
      <c r="E46" s="446" t="s">
        <v>297</v>
      </c>
    </row>
    <row r="47" spans="1:5">
      <c r="A47" s="442"/>
      <c r="B47" s="443" t="s">
        <v>391</v>
      </c>
      <c r="C47" s="444"/>
      <c r="D47" s="445">
        <v>18</v>
      </c>
      <c r="E47" s="446" t="s">
        <v>392</v>
      </c>
    </row>
    <row r="48" spans="1:5">
      <c r="A48" s="442"/>
      <c r="B48" s="443" t="s">
        <v>393</v>
      </c>
      <c r="C48" s="444"/>
      <c r="D48" s="445">
        <v>19</v>
      </c>
      <c r="E48" s="446" t="s">
        <v>394</v>
      </c>
    </row>
    <row r="49" spans="1:5">
      <c r="A49" s="442"/>
      <c r="B49" s="443" t="s">
        <v>395</v>
      </c>
      <c r="C49" s="444"/>
      <c r="D49" s="445">
        <v>20</v>
      </c>
      <c r="E49" s="446" t="s">
        <v>326</v>
      </c>
    </row>
    <row r="50" spans="1:5">
      <c r="A50" s="442"/>
      <c r="B50" s="443" t="s">
        <v>396</v>
      </c>
      <c r="C50" s="444"/>
      <c r="D50" s="445">
        <v>21</v>
      </c>
      <c r="E50" s="446" t="s">
        <v>397</v>
      </c>
    </row>
    <row r="51" spans="1:5">
      <c r="A51" s="442"/>
      <c r="B51" s="443" t="s">
        <v>398</v>
      </c>
      <c r="C51" s="444"/>
      <c r="D51" s="445">
        <v>22</v>
      </c>
      <c r="E51" s="446" t="s">
        <v>399</v>
      </c>
    </row>
    <row r="52" spans="1:5">
      <c r="A52" s="442"/>
      <c r="B52" s="443" t="s">
        <v>400</v>
      </c>
      <c r="C52" s="444"/>
      <c r="D52" s="445">
        <v>23</v>
      </c>
      <c r="E52" s="446" t="s">
        <v>319</v>
      </c>
    </row>
    <row r="53" spans="1:5">
      <c r="A53" s="442"/>
      <c r="B53" s="443" t="s">
        <v>401</v>
      </c>
      <c r="C53" s="444"/>
      <c r="D53" s="445">
        <v>24</v>
      </c>
      <c r="E53" s="446" t="s">
        <v>133</v>
      </c>
    </row>
    <row r="54" spans="1:5">
      <c r="A54" s="442"/>
      <c r="B54" s="443" t="s">
        <v>402</v>
      </c>
      <c r="C54" s="444"/>
      <c r="D54" s="445">
        <v>25</v>
      </c>
      <c r="E54" s="446" t="s">
        <v>326</v>
      </c>
    </row>
    <row r="55" spans="1:5">
      <c r="A55" s="442"/>
      <c r="B55" s="443" t="s">
        <v>403</v>
      </c>
      <c r="C55" s="444"/>
      <c r="D55" s="445">
        <v>26</v>
      </c>
      <c r="E55" s="446" t="s">
        <v>404</v>
      </c>
    </row>
    <row r="56" spans="1:5">
      <c r="A56" s="442"/>
      <c r="B56" s="443" t="s">
        <v>405</v>
      </c>
      <c r="C56" s="444"/>
      <c r="D56" s="445">
        <v>27</v>
      </c>
      <c r="E56" s="446" t="s">
        <v>135</v>
      </c>
    </row>
    <row r="57" spans="1:5">
      <c r="A57" s="442"/>
      <c r="B57" s="443"/>
      <c r="C57" s="444"/>
      <c r="D57" s="445">
        <v>28</v>
      </c>
      <c r="E57" s="444"/>
    </row>
    <row r="58" spans="1:5">
      <c r="A58" s="442"/>
      <c r="B58" s="443"/>
      <c r="C58" s="444"/>
      <c r="D58" s="445">
        <v>55</v>
      </c>
      <c r="E58" s="444"/>
    </row>
    <row r="59" spans="1:5" ht="11.25" customHeight="1">
      <c r="A59" s="560" t="s">
        <v>409</v>
      </c>
      <c r="B59" s="560"/>
      <c r="C59" s="440"/>
      <c r="D59" s="441">
        <v>1</v>
      </c>
      <c r="E59" s="439" t="s">
        <v>410</v>
      </c>
    </row>
    <row r="60" spans="1:5">
      <c r="A60" s="442"/>
      <c r="B60" s="443" t="s">
        <v>408</v>
      </c>
      <c r="C60" s="444"/>
      <c r="D60" s="445">
        <v>2</v>
      </c>
      <c r="E60" s="446" t="s">
        <v>227</v>
      </c>
    </row>
    <row r="61" spans="1:5">
      <c r="A61" s="442"/>
      <c r="B61" s="443" t="s">
        <v>375</v>
      </c>
      <c r="C61" s="444"/>
      <c r="D61" s="445">
        <v>3</v>
      </c>
      <c r="E61" s="446" t="s">
        <v>252</v>
      </c>
    </row>
    <row r="62" spans="1:5">
      <c r="A62" s="442"/>
      <c r="B62" s="443" t="s">
        <v>376</v>
      </c>
      <c r="C62" s="444"/>
      <c r="D62" s="445">
        <v>4</v>
      </c>
      <c r="E62" s="446" t="s">
        <v>225</v>
      </c>
    </row>
    <row r="63" spans="1:5">
      <c r="A63" s="442"/>
      <c r="B63" s="443" t="s">
        <v>377</v>
      </c>
      <c r="C63" s="444"/>
      <c r="D63" s="445">
        <v>5</v>
      </c>
      <c r="E63" s="446" t="s">
        <v>255</v>
      </c>
    </row>
    <row r="64" spans="1:5">
      <c r="A64" s="442"/>
      <c r="B64" s="443" t="s">
        <v>378</v>
      </c>
      <c r="C64" s="444"/>
      <c r="D64" s="445">
        <v>6</v>
      </c>
      <c r="E64" s="446" t="s">
        <v>221</v>
      </c>
    </row>
    <row r="65" spans="1:5">
      <c r="A65" s="442"/>
      <c r="B65" s="443" t="s">
        <v>379</v>
      </c>
      <c r="C65" s="444"/>
      <c r="D65" s="445">
        <v>7</v>
      </c>
      <c r="E65" s="446" t="s">
        <v>219</v>
      </c>
    </row>
    <row r="66" spans="1:5">
      <c r="A66" s="442"/>
      <c r="B66" s="443" t="s">
        <v>380</v>
      </c>
      <c r="C66" s="444"/>
      <c r="D66" s="445">
        <v>8</v>
      </c>
      <c r="E66" s="446" t="s">
        <v>271</v>
      </c>
    </row>
    <row r="67" spans="1:5">
      <c r="A67" s="442"/>
      <c r="B67" s="443" t="s">
        <v>381</v>
      </c>
      <c r="C67" s="444"/>
      <c r="D67" s="445">
        <v>9</v>
      </c>
      <c r="E67" s="446" t="s">
        <v>299</v>
      </c>
    </row>
    <row r="68" spans="1:5">
      <c r="A68" s="442"/>
      <c r="B68" s="443" t="s">
        <v>382</v>
      </c>
      <c r="C68" s="444"/>
      <c r="D68" s="445">
        <v>10</v>
      </c>
      <c r="E68" s="446" t="s">
        <v>277</v>
      </c>
    </row>
    <row r="69" spans="1:5">
      <c r="A69" s="442"/>
      <c r="B69" s="443" t="s">
        <v>383</v>
      </c>
      <c r="C69" s="444"/>
      <c r="D69" s="445">
        <v>11</v>
      </c>
      <c r="E69" s="446" t="s">
        <v>279</v>
      </c>
    </row>
    <row r="70" spans="1:5">
      <c r="A70" s="442"/>
      <c r="B70" s="443" t="s">
        <v>384</v>
      </c>
      <c r="C70" s="444"/>
      <c r="D70" s="445">
        <v>12</v>
      </c>
      <c r="E70" s="446" t="s">
        <v>281</v>
      </c>
    </row>
    <row r="71" spans="1:5">
      <c r="A71" s="442"/>
      <c r="B71" s="443" t="s">
        <v>385</v>
      </c>
      <c r="C71" s="444"/>
      <c r="D71" s="445">
        <v>13</v>
      </c>
      <c r="E71" s="446" t="s">
        <v>386</v>
      </c>
    </row>
    <row r="72" spans="1:5">
      <c r="A72" s="442"/>
      <c r="B72" s="443" t="s">
        <v>387</v>
      </c>
      <c r="C72" s="444"/>
      <c r="D72" s="445">
        <v>14</v>
      </c>
      <c r="E72" s="446" t="s">
        <v>285</v>
      </c>
    </row>
    <row r="73" spans="1:5">
      <c r="A73" s="442"/>
      <c r="B73" s="443" t="s">
        <v>388</v>
      </c>
      <c r="C73" s="444"/>
      <c r="D73" s="445">
        <v>15</v>
      </c>
      <c r="E73" s="446" t="s">
        <v>287</v>
      </c>
    </row>
    <row r="74" spans="1:5">
      <c r="A74" s="442"/>
      <c r="B74" s="443" t="s">
        <v>389</v>
      </c>
      <c r="C74" s="444"/>
      <c r="D74" s="445">
        <v>16</v>
      </c>
      <c r="E74" s="446" t="s">
        <v>291</v>
      </c>
    </row>
    <row r="75" spans="1:5">
      <c r="A75" s="442"/>
      <c r="B75" s="443" t="s">
        <v>390</v>
      </c>
      <c r="C75" s="444"/>
      <c r="D75" s="445">
        <v>17</v>
      </c>
      <c r="E75" s="446" t="s">
        <v>297</v>
      </c>
    </row>
    <row r="76" spans="1:5">
      <c r="A76" s="442"/>
      <c r="B76" s="443" t="s">
        <v>391</v>
      </c>
      <c r="C76" s="444"/>
      <c r="D76" s="445">
        <v>18</v>
      </c>
      <c r="E76" s="446" t="s">
        <v>392</v>
      </c>
    </row>
    <row r="77" spans="1:5">
      <c r="A77" s="442"/>
      <c r="B77" s="443" t="s">
        <v>393</v>
      </c>
      <c r="C77" s="444"/>
      <c r="D77" s="445">
        <v>19</v>
      </c>
      <c r="E77" s="446" t="s">
        <v>394</v>
      </c>
    </row>
    <row r="78" spans="1:5">
      <c r="A78" s="442"/>
      <c r="B78" s="443" t="s">
        <v>395</v>
      </c>
      <c r="C78" s="444"/>
      <c r="D78" s="445">
        <v>20</v>
      </c>
      <c r="E78" s="446" t="s">
        <v>326</v>
      </c>
    </row>
    <row r="79" spans="1:5">
      <c r="A79" s="442"/>
      <c r="B79" s="443" t="s">
        <v>396</v>
      </c>
      <c r="C79" s="444"/>
      <c r="D79" s="445">
        <v>21</v>
      </c>
      <c r="E79" s="446" t="s">
        <v>397</v>
      </c>
    </row>
    <row r="80" spans="1:5">
      <c r="A80" s="442"/>
      <c r="B80" s="443" t="s">
        <v>398</v>
      </c>
      <c r="C80" s="444"/>
      <c r="D80" s="445">
        <v>22</v>
      </c>
      <c r="E80" s="446" t="s">
        <v>399</v>
      </c>
    </row>
    <row r="81" spans="1:5">
      <c r="A81" s="442"/>
      <c r="B81" s="443" t="s">
        <v>400</v>
      </c>
      <c r="C81" s="444"/>
      <c r="D81" s="445">
        <v>23</v>
      </c>
      <c r="E81" s="446" t="s">
        <v>319</v>
      </c>
    </row>
    <row r="82" spans="1:5">
      <c r="A82" s="442"/>
      <c r="B82" s="443" t="s">
        <v>401</v>
      </c>
      <c r="C82" s="444"/>
      <c r="D82" s="445">
        <v>24</v>
      </c>
      <c r="E82" s="446" t="s">
        <v>133</v>
      </c>
    </row>
    <row r="83" spans="1:5">
      <c r="A83" s="442"/>
      <c r="B83" s="443" t="s">
        <v>402</v>
      </c>
      <c r="C83" s="444"/>
      <c r="D83" s="445">
        <v>25</v>
      </c>
      <c r="E83" s="446" t="s">
        <v>326</v>
      </c>
    </row>
    <row r="84" spans="1:5">
      <c r="A84" s="442"/>
      <c r="B84" s="443" t="s">
        <v>403</v>
      </c>
      <c r="C84" s="444"/>
      <c r="D84" s="445">
        <v>26</v>
      </c>
      <c r="E84" s="446" t="s">
        <v>404</v>
      </c>
    </row>
    <row r="85" spans="1:5">
      <c r="A85" s="442"/>
      <c r="B85" s="443" t="s">
        <v>405</v>
      </c>
      <c r="C85" s="444"/>
      <c r="D85" s="445">
        <v>27</v>
      </c>
      <c r="E85" s="446" t="s">
        <v>135</v>
      </c>
    </row>
    <row r="86" spans="1:5">
      <c r="A86" s="442"/>
      <c r="B86" s="443"/>
      <c r="C86" s="444"/>
      <c r="D86" s="445">
        <v>28</v>
      </c>
      <c r="E86" s="444"/>
    </row>
    <row r="87" spans="1:5">
      <c r="A87" s="442"/>
      <c r="B87" s="443"/>
      <c r="C87" s="444"/>
      <c r="D87" s="445">
        <v>81</v>
      </c>
      <c r="E87" s="444"/>
    </row>
    <row r="88" spans="1:5" ht="22.5" customHeight="1">
      <c r="A88" s="560" t="s">
        <v>411</v>
      </c>
      <c r="B88" s="560"/>
      <c r="C88" s="440"/>
      <c r="D88" s="441">
        <v>1</v>
      </c>
      <c r="E88" s="439" t="s">
        <v>412</v>
      </c>
    </row>
    <row r="89" spans="1:5">
      <c r="A89" s="442"/>
      <c r="B89" s="443" t="s">
        <v>375</v>
      </c>
      <c r="C89" s="444"/>
      <c r="D89" s="445">
        <v>2</v>
      </c>
      <c r="E89" s="446" t="s">
        <v>252</v>
      </c>
    </row>
    <row r="90" spans="1:5">
      <c r="A90" s="442"/>
      <c r="B90" s="443" t="s">
        <v>376</v>
      </c>
      <c r="C90" s="444"/>
      <c r="D90" s="445">
        <v>3</v>
      </c>
      <c r="E90" s="446" t="s">
        <v>225</v>
      </c>
    </row>
    <row r="91" spans="1:5">
      <c r="A91" s="442"/>
      <c r="B91" s="443" t="s">
        <v>377</v>
      </c>
      <c r="C91" s="444"/>
      <c r="D91" s="445">
        <v>4</v>
      </c>
      <c r="E91" s="446" t="s">
        <v>255</v>
      </c>
    </row>
    <row r="92" spans="1:5">
      <c r="A92" s="442"/>
      <c r="B92" s="443" t="s">
        <v>378</v>
      </c>
      <c r="C92" s="444"/>
      <c r="D92" s="445">
        <v>5</v>
      </c>
      <c r="E92" s="446" t="s">
        <v>221</v>
      </c>
    </row>
    <row r="93" spans="1:5">
      <c r="A93" s="442"/>
      <c r="B93" s="443" t="s">
        <v>379</v>
      </c>
      <c r="C93" s="444"/>
      <c r="D93" s="445">
        <v>6</v>
      </c>
      <c r="E93" s="446" t="s">
        <v>219</v>
      </c>
    </row>
    <row r="94" spans="1:5">
      <c r="A94" s="442"/>
      <c r="B94" s="443" t="s">
        <v>380</v>
      </c>
      <c r="C94" s="444"/>
      <c r="D94" s="445">
        <v>7</v>
      </c>
      <c r="E94" s="446" t="s">
        <v>271</v>
      </c>
    </row>
    <row r="95" spans="1:5">
      <c r="A95" s="442"/>
      <c r="B95" s="443" t="s">
        <v>381</v>
      </c>
      <c r="C95" s="444"/>
      <c r="D95" s="445">
        <v>8</v>
      </c>
      <c r="E95" s="446" t="s">
        <v>299</v>
      </c>
    </row>
    <row r="96" spans="1:5">
      <c r="A96" s="442"/>
      <c r="B96" s="443" t="s">
        <v>382</v>
      </c>
      <c r="C96" s="444"/>
      <c r="D96" s="445">
        <v>9</v>
      </c>
      <c r="E96" s="446" t="s">
        <v>277</v>
      </c>
    </row>
    <row r="97" spans="1:5">
      <c r="A97" s="442"/>
      <c r="B97" s="443" t="s">
        <v>383</v>
      </c>
      <c r="C97" s="444"/>
      <c r="D97" s="445">
        <v>10</v>
      </c>
      <c r="E97" s="446" t="s">
        <v>279</v>
      </c>
    </row>
    <row r="98" spans="1:5">
      <c r="A98" s="442"/>
      <c r="B98" s="443" t="s">
        <v>384</v>
      </c>
      <c r="C98" s="444"/>
      <c r="D98" s="445">
        <v>11</v>
      </c>
      <c r="E98" s="446" t="s">
        <v>281</v>
      </c>
    </row>
    <row r="99" spans="1:5">
      <c r="A99" s="442"/>
      <c r="B99" s="443" t="s">
        <v>385</v>
      </c>
      <c r="C99" s="444"/>
      <c r="D99" s="445">
        <v>12</v>
      </c>
      <c r="E99" s="446" t="s">
        <v>386</v>
      </c>
    </row>
    <row r="100" spans="1:5">
      <c r="A100" s="442"/>
      <c r="B100" s="443" t="s">
        <v>387</v>
      </c>
      <c r="C100" s="444"/>
      <c r="D100" s="445">
        <v>13</v>
      </c>
      <c r="E100" s="446" t="s">
        <v>285</v>
      </c>
    </row>
    <row r="101" spans="1:5">
      <c r="A101" s="442"/>
      <c r="B101" s="443" t="s">
        <v>388</v>
      </c>
      <c r="C101" s="444"/>
      <c r="D101" s="445">
        <v>14</v>
      </c>
      <c r="E101" s="446" t="s">
        <v>287</v>
      </c>
    </row>
    <row r="102" spans="1:5">
      <c r="A102" s="442"/>
      <c r="B102" s="443" t="s">
        <v>389</v>
      </c>
      <c r="C102" s="444"/>
      <c r="D102" s="445">
        <v>15</v>
      </c>
      <c r="E102" s="446" t="s">
        <v>291</v>
      </c>
    </row>
    <row r="103" spans="1:5">
      <c r="A103" s="442"/>
      <c r="B103" s="443" t="s">
        <v>390</v>
      </c>
      <c r="C103" s="444"/>
      <c r="D103" s="445">
        <v>16</v>
      </c>
      <c r="E103" s="446" t="s">
        <v>297</v>
      </c>
    </row>
    <row r="104" spans="1:5">
      <c r="A104" s="442"/>
      <c r="B104" s="443" t="s">
        <v>391</v>
      </c>
      <c r="C104" s="444"/>
      <c r="D104" s="445">
        <v>17</v>
      </c>
      <c r="E104" s="446" t="s">
        <v>392</v>
      </c>
    </row>
    <row r="105" spans="1:5">
      <c r="A105" s="442"/>
      <c r="B105" s="443" t="s">
        <v>393</v>
      </c>
      <c r="C105" s="444"/>
      <c r="D105" s="445">
        <v>18</v>
      </c>
      <c r="E105" s="446" t="s">
        <v>394</v>
      </c>
    </row>
    <row r="106" spans="1:5">
      <c r="A106" s="442"/>
      <c r="B106" s="443" t="s">
        <v>395</v>
      </c>
      <c r="C106" s="444"/>
      <c r="D106" s="445">
        <v>19</v>
      </c>
      <c r="E106" s="446" t="s">
        <v>326</v>
      </c>
    </row>
    <row r="107" spans="1:5">
      <c r="A107" s="442"/>
      <c r="B107" s="443" t="s">
        <v>396</v>
      </c>
      <c r="C107" s="444"/>
      <c r="D107" s="445">
        <v>20</v>
      </c>
      <c r="E107" s="446" t="s">
        <v>397</v>
      </c>
    </row>
    <row r="108" spans="1:5">
      <c r="A108" s="442"/>
      <c r="B108" s="443" t="s">
        <v>398</v>
      </c>
      <c r="C108" s="444"/>
      <c r="D108" s="445">
        <v>21</v>
      </c>
      <c r="E108" s="446" t="s">
        <v>399</v>
      </c>
    </row>
    <row r="109" spans="1:5">
      <c r="A109" s="442"/>
      <c r="B109" s="443" t="s">
        <v>400</v>
      </c>
      <c r="C109" s="444"/>
      <c r="D109" s="445">
        <v>22</v>
      </c>
      <c r="E109" s="446" t="s">
        <v>319</v>
      </c>
    </row>
    <row r="110" spans="1:5">
      <c r="A110" s="442"/>
      <c r="B110" s="443" t="s">
        <v>401</v>
      </c>
      <c r="C110" s="444"/>
      <c r="D110" s="445">
        <v>23</v>
      </c>
      <c r="E110" s="446" t="s">
        <v>133</v>
      </c>
    </row>
    <row r="111" spans="1:5">
      <c r="A111" s="442"/>
      <c r="B111" s="443" t="s">
        <v>402</v>
      </c>
      <c r="C111" s="444"/>
      <c r="D111" s="445">
        <v>24</v>
      </c>
      <c r="E111" s="446" t="s">
        <v>326</v>
      </c>
    </row>
    <row r="112" spans="1:5">
      <c r="A112" s="442"/>
      <c r="B112" s="443" t="s">
        <v>403</v>
      </c>
      <c r="C112" s="444"/>
      <c r="D112" s="445">
        <v>25</v>
      </c>
      <c r="E112" s="446" t="s">
        <v>404</v>
      </c>
    </row>
    <row r="113" spans="1:5">
      <c r="A113" s="442"/>
      <c r="B113" s="443" t="s">
        <v>405</v>
      </c>
      <c r="C113" s="444"/>
      <c r="D113" s="445">
        <v>26</v>
      </c>
      <c r="E113" s="446" t="s">
        <v>135</v>
      </c>
    </row>
    <row r="114" spans="1:5">
      <c r="A114" s="442"/>
      <c r="B114" s="443"/>
      <c r="C114" s="444"/>
      <c r="D114" s="445">
        <v>27</v>
      </c>
      <c r="E114" s="444"/>
    </row>
    <row r="115" spans="1:5">
      <c r="A115" s="442"/>
      <c r="B115" s="443"/>
      <c r="C115" s="444"/>
      <c r="D115" s="445">
        <v>81</v>
      </c>
      <c r="E115" s="444"/>
    </row>
    <row r="116" spans="1:5" ht="11.25" customHeight="1">
      <c r="A116" s="560" t="s">
        <v>413</v>
      </c>
      <c r="B116" s="560"/>
      <c r="C116" s="440"/>
      <c r="D116" s="441">
        <v>1</v>
      </c>
      <c r="E116" s="439" t="s">
        <v>414</v>
      </c>
    </row>
    <row r="117" spans="1:5">
      <c r="A117" s="442"/>
      <c r="B117" s="443" t="s">
        <v>375</v>
      </c>
      <c r="C117" s="444"/>
      <c r="D117" s="445">
        <v>2</v>
      </c>
      <c r="E117" s="446" t="s">
        <v>252</v>
      </c>
    </row>
    <row r="118" spans="1:5">
      <c r="A118" s="442"/>
      <c r="B118" s="443" t="s">
        <v>376</v>
      </c>
      <c r="C118" s="444"/>
      <c r="D118" s="445">
        <v>3</v>
      </c>
      <c r="E118" s="446" t="s">
        <v>225</v>
      </c>
    </row>
    <row r="119" spans="1:5">
      <c r="A119" s="442"/>
      <c r="B119" s="443" t="s">
        <v>377</v>
      </c>
      <c r="C119" s="444"/>
      <c r="D119" s="445">
        <v>4</v>
      </c>
      <c r="E119" s="446" t="s">
        <v>255</v>
      </c>
    </row>
    <row r="120" spans="1:5">
      <c r="A120" s="442"/>
      <c r="B120" s="443" t="s">
        <v>378</v>
      </c>
      <c r="C120" s="444"/>
      <c r="D120" s="445">
        <v>5</v>
      </c>
      <c r="E120" s="446" t="s">
        <v>221</v>
      </c>
    </row>
    <row r="121" spans="1:5">
      <c r="A121" s="442"/>
      <c r="B121" s="443" t="s">
        <v>379</v>
      </c>
      <c r="C121" s="444"/>
      <c r="D121" s="445">
        <v>6</v>
      </c>
      <c r="E121" s="446" t="s">
        <v>219</v>
      </c>
    </row>
    <row r="122" spans="1:5">
      <c r="A122" s="442"/>
      <c r="B122" s="443" t="s">
        <v>380</v>
      </c>
      <c r="C122" s="444"/>
      <c r="D122" s="445">
        <v>7</v>
      </c>
      <c r="E122" s="446" t="s">
        <v>271</v>
      </c>
    </row>
    <row r="123" spans="1:5">
      <c r="A123" s="442"/>
      <c r="B123" s="443" t="s">
        <v>381</v>
      </c>
      <c r="C123" s="444"/>
      <c r="D123" s="445">
        <v>8</v>
      </c>
      <c r="E123" s="446" t="s">
        <v>299</v>
      </c>
    </row>
    <row r="124" spans="1:5">
      <c r="A124" s="442"/>
      <c r="B124" s="443" t="s">
        <v>382</v>
      </c>
      <c r="C124" s="444"/>
      <c r="D124" s="445">
        <v>9</v>
      </c>
      <c r="E124" s="446" t="s">
        <v>277</v>
      </c>
    </row>
    <row r="125" spans="1:5">
      <c r="A125" s="442"/>
      <c r="B125" s="443" t="s">
        <v>383</v>
      </c>
      <c r="C125" s="444"/>
      <c r="D125" s="445">
        <v>10</v>
      </c>
      <c r="E125" s="446" t="s">
        <v>279</v>
      </c>
    </row>
    <row r="126" spans="1:5">
      <c r="A126" s="442"/>
      <c r="B126" s="443" t="s">
        <v>384</v>
      </c>
      <c r="C126" s="444"/>
      <c r="D126" s="445">
        <v>11</v>
      </c>
      <c r="E126" s="446" t="s">
        <v>281</v>
      </c>
    </row>
    <row r="127" spans="1:5">
      <c r="A127" s="442"/>
      <c r="B127" s="443" t="s">
        <v>385</v>
      </c>
      <c r="C127" s="444"/>
      <c r="D127" s="445">
        <v>12</v>
      </c>
      <c r="E127" s="446" t="s">
        <v>386</v>
      </c>
    </row>
    <row r="128" spans="1:5">
      <c r="A128" s="442"/>
      <c r="B128" s="443" t="s">
        <v>387</v>
      </c>
      <c r="C128" s="444"/>
      <c r="D128" s="445">
        <v>13</v>
      </c>
      <c r="E128" s="446" t="s">
        <v>285</v>
      </c>
    </row>
    <row r="129" spans="1:5">
      <c r="A129" s="442"/>
      <c r="B129" s="443" t="s">
        <v>388</v>
      </c>
      <c r="C129" s="444"/>
      <c r="D129" s="445">
        <v>14</v>
      </c>
      <c r="E129" s="446" t="s">
        <v>287</v>
      </c>
    </row>
    <row r="130" spans="1:5">
      <c r="A130" s="442"/>
      <c r="B130" s="443" t="s">
        <v>389</v>
      </c>
      <c r="C130" s="444"/>
      <c r="D130" s="445">
        <v>15</v>
      </c>
      <c r="E130" s="446" t="s">
        <v>291</v>
      </c>
    </row>
    <row r="131" spans="1:5">
      <c r="A131" s="442"/>
      <c r="B131" s="443" t="s">
        <v>390</v>
      </c>
      <c r="C131" s="444"/>
      <c r="D131" s="445">
        <v>16</v>
      </c>
      <c r="E131" s="446" t="s">
        <v>297</v>
      </c>
    </row>
    <row r="132" spans="1:5">
      <c r="A132" s="442"/>
      <c r="B132" s="443" t="s">
        <v>391</v>
      </c>
      <c r="C132" s="444"/>
      <c r="D132" s="445">
        <v>17</v>
      </c>
      <c r="E132" s="446" t="s">
        <v>392</v>
      </c>
    </row>
    <row r="133" spans="1:5">
      <c r="A133" s="442"/>
      <c r="B133" s="443" t="s">
        <v>393</v>
      </c>
      <c r="C133" s="444"/>
      <c r="D133" s="445">
        <v>18</v>
      </c>
      <c r="E133" s="446" t="s">
        <v>394</v>
      </c>
    </row>
    <row r="134" spans="1:5">
      <c r="A134" s="442"/>
      <c r="B134" s="443" t="s">
        <v>395</v>
      </c>
      <c r="C134" s="444"/>
      <c r="D134" s="445">
        <v>19</v>
      </c>
      <c r="E134" s="446" t="s">
        <v>326</v>
      </c>
    </row>
    <row r="135" spans="1:5">
      <c r="A135" s="442"/>
      <c r="B135" s="443" t="s">
        <v>396</v>
      </c>
      <c r="C135" s="444"/>
      <c r="D135" s="445">
        <v>20</v>
      </c>
      <c r="E135" s="446" t="s">
        <v>397</v>
      </c>
    </row>
    <row r="136" spans="1:5">
      <c r="A136" s="442"/>
      <c r="B136" s="443" t="s">
        <v>398</v>
      </c>
      <c r="C136" s="444"/>
      <c r="D136" s="445">
        <v>21</v>
      </c>
      <c r="E136" s="446" t="s">
        <v>399</v>
      </c>
    </row>
    <row r="137" spans="1:5">
      <c r="A137" s="442"/>
      <c r="B137" s="443" t="s">
        <v>400</v>
      </c>
      <c r="C137" s="444"/>
      <c r="D137" s="445">
        <v>22</v>
      </c>
      <c r="E137" s="446" t="s">
        <v>319</v>
      </c>
    </row>
    <row r="138" spans="1:5">
      <c r="A138" s="442"/>
      <c r="B138" s="443" t="s">
        <v>401</v>
      </c>
      <c r="C138" s="444"/>
      <c r="D138" s="445">
        <v>23</v>
      </c>
      <c r="E138" s="446" t="s">
        <v>133</v>
      </c>
    </row>
    <row r="139" spans="1:5">
      <c r="A139" s="442"/>
      <c r="B139" s="443" t="s">
        <v>402</v>
      </c>
      <c r="C139" s="444"/>
      <c r="D139" s="445">
        <v>24</v>
      </c>
      <c r="E139" s="446" t="s">
        <v>326</v>
      </c>
    </row>
    <row r="140" spans="1:5">
      <c r="A140" s="442"/>
      <c r="B140" s="443" t="s">
        <v>403</v>
      </c>
      <c r="C140" s="444"/>
      <c r="D140" s="445">
        <v>25</v>
      </c>
      <c r="E140" s="446" t="s">
        <v>404</v>
      </c>
    </row>
    <row r="141" spans="1:5">
      <c r="A141" s="442"/>
      <c r="B141" s="443" t="s">
        <v>405</v>
      </c>
      <c r="C141" s="444"/>
      <c r="D141" s="445">
        <v>26</v>
      </c>
      <c r="E141" s="446" t="s">
        <v>135</v>
      </c>
    </row>
    <row r="142" spans="1:5">
      <c r="A142" s="442"/>
      <c r="B142" s="443"/>
      <c r="C142" s="444"/>
      <c r="D142" s="445">
        <v>27</v>
      </c>
      <c r="E142" s="444"/>
    </row>
    <row r="143" spans="1:5">
      <c r="A143" s="442"/>
      <c r="B143" s="443"/>
      <c r="C143" s="444"/>
      <c r="D143" s="445">
        <v>81</v>
      </c>
      <c r="E143" s="444"/>
    </row>
    <row r="144" spans="1:5" ht="11.25" customHeight="1">
      <c r="A144" s="560" t="s">
        <v>415</v>
      </c>
      <c r="B144" s="560"/>
      <c r="C144" s="440"/>
      <c r="D144" s="441">
        <v>1</v>
      </c>
      <c r="E144" s="439" t="s">
        <v>416</v>
      </c>
    </row>
    <row r="145" spans="1:5">
      <c r="A145" s="442"/>
      <c r="B145" s="443" t="s">
        <v>408</v>
      </c>
      <c r="C145" s="444"/>
      <c r="D145" s="445">
        <v>2</v>
      </c>
      <c r="E145" s="446" t="s">
        <v>227</v>
      </c>
    </row>
    <row r="146" spans="1:5">
      <c r="A146" s="442"/>
      <c r="B146" s="443" t="s">
        <v>375</v>
      </c>
      <c r="C146" s="444"/>
      <c r="D146" s="445">
        <v>3</v>
      </c>
      <c r="E146" s="446" t="s">
        <v>252</v>
      </c>
    </row>
    <row r="147" spans="1:5">
      <c r="A147" s="442"/>
      <c r="B147" s="443" t="s">
        <v>376</v>
      </c>
      <c r="C147" s="444"/>
      <c r="D147" s="445">
        <v>4</v>
      </c>
      <c r="E147" s="446" t="s">
        <v>225</v>
      </c>
    </row>
    <row r="148" spans="1:5">
      <c r="A148" s="442"/>
      <c r="B148" s="443" t="s">
        <v>377</v>
      </c>
      <c r="C148" s="444"/>
      <c r="D148" s="445">
        <v>5</v>
      </c>
      <c r="E148" s="446" t="s">
        <v>255</v>
      </c>
    </row>
    <row r="149" spans="1:5">
      <c r="A149" s="442"/>
      <c r="B149" s="443" t="s">
        <v>378</v>
      </c>
      <c r="C149" s="444"/>
      <c r="D149" s="445">
        <v>6</v>
      </c>
      <c r="E149" s="446" t="s">
        <v>221</v>
      </c>
    </row>
    <row r="150" spans="1:5">
      <c r="A150" s="442"/>
      <c r="B150" s="443" t="s">
        <v>379</v>
      </c>
      <c r="C150" s="444"/>
      <c r="D150" s="445">
        <v>7</v>
      </c>
      <c r="E150" s="446" t="s">
        <v>219</v>
      </c>
    </row>
    <row r="151" spans="1:5">
      <c r="A151" s="442"/>
      <c r="B151" s="443" t="s">
        <v>380</v>
      </c>
      <c r="C151" s="444"/>
      <c r="D151" s="445">
        <v>8</v>
      </c>
      <c r="E151" s="446" t="s">
        <v>271</v>
      </c>
    </row>
    <row r="152" spans="1:5">
      <c r="A152" s="442"/>
      <c r="B152" s="443" t="s">
        <v>381</v>
      </c>
      <c r="C152" s="444"/>
      <c r="D152" s="445">
        <v>9</v>
      </c>
      <c r="E152" s="446" t="s">
        <v>299</v>
      </c>
    </row>
    <row r="153" spans="1:5">
      <c r="A153" s="442"/>
      <c r="B153" s="443" t="s">
        <v>382</v>
      </c>
      <c r="C153" s="444"/>
      <c r="D153" s="445">
        <v>10</v>
      </c>
      <c r="E153" s="446" t="s">
        <v>277</v>
      </c>
    </row>
    <row r="154" spans="1:5">
      <c r="A154" s="442"/>
      <c r="B154" s="443" t="s">
        <v>383</v>
      </c>
      <c r="C154" s="444"/>
      <c r="D154" s="445">
        <v>11</v>
      </c>
      <c r="E154" s="446" t="s">
        <v>279</v>
      </c>
    </row>
    <row r="155" spans="1:5">
      <c r="A155" s="442"/>
      <c r="B155" s="443" t="s">
        <v>384</v>
      </c>
      <c r="C155" s="444"/>
      <c r="D155" s="445">
        <v>12</v>
      </c>
      <c r="E155" s="446" t="s">
        <v>281</v>
      </c>
    </row>
    <row r="156" spans="1:5">
      <c r="A156" s="442"/>
      <c r="B156" s="443" t="s">
        <v>385</v>
      </c>
      <c r="C156" s="444"/>
      <c r="D156" s="445">
        <v>13</v>
      </c>
      <c r="E156" s="446" t="s">
        <v>386</v>
      </c>
    </row>
    <row r="157" spans="1:5">
      <c r="A157" s="442"/>
      <c r="B157" s="443" t="s">
        <v>387</v>
      </c>
      <c r="C157" s="444"/>
      <c r="D157" s="445">
        <v>14</v>
      </c>
      <c r="E157" s="446" t="s">
        <v>285</v>
      </c>
    </row>
    <row r="158" spans="1:5">
      <c r="A158" s="442"/>
      <c r="B158" s="443" t="s">
        <v>388</v>
      </c>
      <c r="C158" s="444"/>
      <c r="D158" s="445">
        <v>15</v>
      </c>
      <c r="E158" s="446" t="s">
        <v>287</v>
      </c>
    </row>
    <row r="159" spans="1:5">
      <c r="A159" s="442"/>
      <c r="B159" s="443" t="s">
        <v>389</v>
      </c>
      <c r="C159" s="444"/>
      <c r="D159" s="445">
        <v>16</v>
      </c>
      <c r="E159" s="446" t="s">
        <v>291</v>
      </c>
    </row>
    <row r="160" spans="1:5">
      <c r="A160" s="442"/>
      <c r="B160" s="443" t="s">
        <v>390</v>
      </c>
      <c r="C160" s="444"/>
      <c r="D160" s="445">
        <v>17</v>
      </c>
      <c r="E160" s="446" t="s">
        <v>297</v>
      </c>
    </row>
    <row r="161" spans="1:5">
      <c r="A161" s="442"/>
      <c r="B161" s="443" t="s">
        <v>391</v>
      </c>
      <c r="C161" s="444"/>
      <c r="D161" s="445">
        <v>18</v>
      </c>
      <c r="E161" s="446" t="s">
        <v>392</v>
      </c>
    </row>
    <row r="162" spans="1:5">
      <c r="A162" s="442"/>
      <c r="B162" s="443" t="s">
        <v>393</v>
      </c>
      <c r="C162" s="444"/>
      <c r="D162" s="445">
        <v>19</v>
      </c>
      <c r="E162" s="446" t="s">
        <v>394</v>
      </c>
    </row>
    <row r="163" spans="1:5">
      <c r="A163" s="442"/>
      <c r="B163" s="443" t="s">
        <v>395</v>
      </c>
      <c r="C163" s="444"/>
      <c r="D163" s="445">
        <v>20</v>
      </c>
      <c r="E163" s="446" t="s">
        <v>326</v>
      </c>
    </row>
    <row r="164" spans="1:5">
      <c r="A164" s="442"/>
      <c r="B164" s="443" t="s">
        <v>396</v>
      </c>
      <c r="C164" s="444"/>
      <c r="D164" s="445">
        <v>21</v>
      </c>
      <c r="E164" s="446" t="s">
        <v>397</v>
      </c>
    </row>
    <row r="165" spans="1:5">
      <c r="A165" s="442"/>
      <c r="B165" s="443" t="s">
        <v>398</v>
      </c>
      <c r="C165" s="444"/>
      <c r="D165" s="445">
        <v>22</v>
      </c>
      <c r="E165" s="446" t="s">
        <v>399</v>
      </c>
    </row>
    <row r="166" spans="1:5">
      <c r="A166" s="442"/>
      <c r="B166" s="443" t="s">
        <v>400</v>
      </c>
      <c r="C166" s="444"/>
      <c r="D166" s="445">
        <v>23</v>
      </c>
      <c r="E166" s="446" t="s">
        <v>319</v>
      </c>
    </row>
    <row r="167" spans="1:5">
      <c r="A167" s="442"/>
      <c r="B167" s="443" t="s">
        <v>401</v>
      </c>
      <c r="C167" s="444"/>
      <c r="D167" s="445">
        <v>24</v>
      </c>
      <c r="E167" s="446" t="s">
        <v>133</v>
      </c>
    </row>
    <row r="168" spans="1:5">
      <c r="A168" s="442"/>
      <c r="B168" s="443" t="s">
        <v>402</v>
      </c>
      <c r="C168" s="444"/>
      <c r="D168" s="445">
        <v>25</v>
      </c>
      <c r="E168" s="446" t="s">
        <v>326</v>
      </c>
    </row>
    <row r="169" spans="1:5">
      <c r="A169" s="442"/>
      <c r="B169" s="443" t="s">
        <v>403</v>
      </c>
      <c r="C169" s="444"/>
      <c r="D169" s="445">
        <v>26</v>
      </c>
      <c r="E169" s="446" t="s">
        <v>404</v>
      </c>
    </row>
    <row r="170" spans="1:5">
      <c r="A170" s="442"/>
      <c r="B170" s="443" t="s">
        <v>405</v>
      </c>
      <c r="C170" s="444"/>
      <c r="D170" s="445">
        <v>27</v>
      </c>
      <c r="E170" s="446" t="s">
        <v>135</v>
      </c>
    </row>
    <row r="171" spans="1:5">
      <c r="A171" s="442"/>
      <c r="B171" s="443"/>
      <c r="C171" s="444"/>
      <c r="D171" s="445">
        <v>28</v>
      </c>
      <c r="E171" s="444"/>
    </row>
    <row r="172" spans="1:5">
      <c r="A172" s="442"/>
      <c r="B172" s="443"/>
      <c r="C172" s="444"/>
      <c r="D172" s="445">
        <v>81</v>
      </c>
      <c r="E172" s="444"/>
    </row>
    <row r="173" spans="1:5" ht="33.75" customHeight="1">
      <c r="A173" s="560" t="s">
        <v>417</v>
      </c>
      <c r="B173" s="560"/>
      <c r="C173" s="440"/>
      <c r="D173" s="441">
        <v>1</v>
      </c>
      <c r="E173" s="439" t="s">
        <v>418</v>
      </c>
    </row>
    <row r="174" spans="1:5">
      <c r="A174" s="442"/>
      <c r="B174" s="443" t="s">
        <v>375</v>
      </c>
      <c r="C174" s="444"/>
      <c r="D174" s="445">
        <v>2</v>
      </c>
      <c r="E174" s="446" t="s">
        <v>252</v>
      </c>
    </row>
    <row r="175" spans="1:5">
      <c r="A175" s="442"/>
      <c r="B175" s="443" t="s">
        <v>376</v>
      </c>
      <c r="C175" s="444"/>
      <c r="D175" s="445">
        <v>3</v>
      </c>
      <c r="E175" s="446" t="s">
        <v>225</v>
      </c>
    </row>
    <row r="176" spans="1:5">
      <c r="A176" s="442"/>
      <c r="B176" s="443" t="s">
        <v>377</v>
      </c>
      <c r="C176" s="444"/>
      <c r="D176" s="445">
        <v>4</v>
      </c>
      <c r="E176" s="446" t="s">
        <v>255</v>
      </c>
    </row>
    <row r="177" spans="1:5">
      <c r="A177" s="442"/>
      <c r="B177" s="443" t="s">
        <v>378</v>
      </c>
      <c r="C177" s="444"/>
      <c r="D177" s="445">
        <v>5</v>
      </c>
      <c r="E177" s="446" t="s">
        <v>221</v>
      </c>
    </row>
    <row r="178" spans="1:5">
      <c r="A178" s="442"/>
      <c r="B178" s="443" t="s">
        <v>379</v>
      </c>
      <c r="C178" s="444"/>
      <c r="D178" s="445">
        <v>6</v>
      </c>
      <c r="E178" s="446" t="s">
        <v>219</v>
      </c>
    </row>
    <row r="179" spans="1:5">
      <c r="A179" s="442"/>
      <c r="B179" s="443" t="s">
        <v>380</v>
      </c>
      <c r="C179" s="444"/>
      <c r="D179" s="445">
        <v>7</v>
      </c>
      <c r="E179" s="446" t="s">
        <v>271</v>
      </c>
    </row>
    <row r="180" spans="1:5">
      <c r="A180" s="442"/>
      <c r="B180" s="443" t="s">
        <v>381</v>
      </c>
      <c r="C180" s="444"/>
      <c r="D180" s="445">
        <v>8</v>
      </c>
      <c r="E180" s="446" t="s">
        <v>299</v>
      </c>
    </row>
    <row r="181" spans="1:5">
      <c r="A181" s="442"/>
      <c r="B181" s="443" t="s">
        <v>382</v>
      </c>
      <c r="C181" s="444"/>
      <c r="D181" s="445">
        <v>9</v>
      </c>
      <c r="E181" s="446" t="s">
        <v>277</v>
      </c>
    </row>
    <row r="182" spans="1:5">
      <c r="A182" s="442"/>
      <c r="B182" s="443" t="s">
        <v>383</v>
      </c>
      <c r="C182" s="444"/>
      <c r="D182" s="445">
        <v>10</v>
      </c>
      <c r="E182" s="446" t="s">
        <v>279</v>
      </c>
    </row>
    <row r="183" spans="1:5">
      <c r="A183" s="442"/>
      <c r="B183" s="443" t="s">
        <v>384</v>
      </c>
      <c r="C183" s="444"/>
      <c r="D183" s="445">
        <v>11</v>
      </c>
      <c r="E183" s="446" t="s">
        <v>281</v>
      </c>
    </row>
    <row r="184" spans="1:5">
      <c r="A184" s="442"/>
      <c r="B184" s="443" t="s">
        <v>385</v>
      </c>
      <c r="C184" s="444"/>
      <c r="D184" s="445">
        <v>12</v>
      </c>
      <c r="E184" s="446" t="s">
        <v>386</v>
      </c>
    </row>
    <row r="185" spans="1:5">
      <c r="A185" s="442"/>
      <c r="B185" s="443" t="s">
        <v>387</v>
      </c>
      <c r="C185" s="444"/>
      <c r="D185" s="445">
        <v>13</v>
      </c>
      <c r="E185" s="446" t="s">
        <v>285</v>
      </c>
    </row>
    <row r="186" spans="1:5">
      <c r="A186" s="442"/>
      <c r="B186" s="443" t="s">
        <v>388</v>
      </c>
      <c r="C186" s="444"/>
      <c r="D186" s="445">
        <v>14</v>
      </c>
      <c r="E186" s="446" t="s">
        <v>287</v>
      </c>
    </row>
    <row r="187" spans="1:5">
      <c r="A187" s="442"/>
      <c r="B187" s="443" t="s">
        <v>389</v>
      </c>
      <c r="C187" s="444"/>
      <c r="D187" s="445">
        <v>15</v>
      </c>
      <c r="E187" s="446" t="s">
        <v>291</v>
      </c>
    </row>
    <row r="188" spans="1:5">
      <c r="A188" s="442"/>
      <c r="B188" s="443" t="s">
        <v>390</v>
      </c>
      <c r="C188" s="444"/>
      <c r="D188" s="445">
        <v>16</v>
      </c>
      <c r="E188" s="446" t="s">
        <v>297</v>
      </c>
    </row>
    <row r="189" spans="1:5">
      <c r="A189" s="442"/>
      <c r="B189" s="443" t="s">
        <v>391</v>
      </c>
      <c r="C189" s="444"/>
      <c r="D189" s="445">
        <v>17</v>
      </c>
      <c r="E189" s="446" t="s">
        <v>392</v>
      </c>
    </row>
    <row r="190" spans="1:5">
      <c r="A190" s="442"/>
      <c r="B190" s="443" t="s">
        <v>393</v>
      </c>
      <c r="C190" s="444"/>
      <c r="D190" s="445">
        <v>18</v>
      </c>
      <c r="E190" s="446" t="s">
        <v>394</v>
      </c>
    </row>
    <row r="191" spans="1:5">
      <c r="A191" s="442"/>
      <c r="B191" s="443" t="s">
        <v>395</v>
      </c>
      <c r="C191" s="444"/>
      <c r="D191" s="445">
        <v>19</v>
      </c>
      <c r="E191" s="446" t="s">
        <v>326</v>
      </c>
    </row>
    <row r="192" spans="1:5">
      <c r="A192" s="442"/>
      <c r="B192" s="443" t="s">
        <v>396</v>
      </c>
      <c r="C192" s="444"/>
      <c r="D192" s="445">
        <v>20</v>
      </c>
      <c r="E192" s="446" t="s">
        <v>397</v>
      </c>
    </row>
    <row r="193" spans="1:5">
      <c r="A193" s="442"/>
      <c r="B193" s="443" t="s">
        <v>398</v>
      </c>
      <c r="C193" s="444"/>
      <c r="D193" s="445">
        <v>21</v>
      </c>
      <c r="E193" s="446" t="s">
        <v>399</v>
      </c>
    </row>
    <row r="194" spans="1:5">
      <c r="A194" s="442"/>
      <c r="B194" s="443" t="s">
        <v>400</v>
      </c>
      <c r="C194" s="444"/>
      <c r="D194" s="445">
        <v>22</v>
      </c>
      <c r="E194" s="446" t="s">
        <v>319</v>
      </c>
    </row>
    <row r="195" spans="1:5">
      <c r="A195" s="442"/>
      <c r="B195" s="443" t="s">
        <v>401</v>
      </c>
      <c r="C195" s="444"/>
      <c r="D195" s="445">
        <v>23</v>
      </c>
      <c r="E195" s="446" t="s">
        <v>133</v>
      </c>
    </row>
    <row r="196" spans="1:5">
      <c r="A196" s="442"/>
      <c r="B196" s="443" t="s">
        <v>402</v>
      </c>
      <c r="C196" s="444"/>
      <c r="D196" s="445">
        <v>24</v>
      </c>
      <c r="E196" s="446" t="s">
        <v>326</v>
      </c>
    </row>
    <row r="197" spans="1:5">
      <c r="A197" s="442"/>
      <c r="B197" s="443" t="s">
        <v>403</v>
      </c>
      <c r="C197" s="444"/>
      <c r="D197" s="445">
        <v>25</v>
      </c>
      <c r="E197" s="446" t="s">
        <v>404</v>
      </c>
    </row>
    <row r="198" spans="1:5">
      <c r="A198" s="442"/>
      <c r="B198" s="443" t="s">
        <v>405</v>
      </c>
      <c r="C198" s="444"/>
      <c r="D198" s="445">
        <v>26</v>
      </c>
      <c r="E198" s="446" t="s">
        <v>135</v>
      </c>
    </row>
    <row r="199" spans="1:5" ht="10.5" customHeight="1">
      <c r="A199" s="442"/>
      <c r="B199" s="443"/>
      <c r="C199" s="444"/>
      <c r="D199" s="445">
        <v>27</v>
      </c>
      <c r="E199" s="444"/>
    </row>
    <row r="200" spans="1:5" hidden="1">
      <c r="A200" s="442"/>
      <c r="B200" s="443"/>
      <c r="C200" s="444"/>
      <c r="D200" s="445">
        <v>28</v>
      </c>
      <c r="E200" s="444"/>
    </row>
    <row r="201" spans="1:5">
      <c r="A201" s="442"/>
      <c r="B201" s="443"/>
      <c r="C201" s="444"/>
      <c r="D201" s="445">
        <v>81</v>
      </c>
      <c r="E201" s="444"/>
    </row>
    <row r="202" spans="1:5" ht="22.5" customHeight="1">
      <c r="A202" s="560" t="s">
        <v>419</v>
      </c>
      <c r="B202" s="560"/>
      <c r="C202" s="440"/>
      <c r="D202" s="441">
        <v>1</v>
      </c>
      <c r="E202" s="439" t="s">
        <v>420</v>
      </c>
    </row>
    <row r="203" spans="1:5">
      <c r="A203" s="442"/>
      <c r="B203" s="443" t="s">
        <v>375</v>
      </c>
      <c r="C203" s="444"/>
      <c r="D203" s="445">
        <v>2</v>
      </c>
      <c r="E203" s="446" t="s">
        <v>252</v>
      </c>
    </row>
    <row r="204" spans="1:5">
      <c r="A204" s="442"/>
      <c r="B204" s="443" t="s">
        <v>376</v>
      </c>
      <c r="C204" s="444"/>
      <c r="D204" s="445">
        <v>3</v>
      </c>
      <c r="E204" s="446" t="s">
        <v>225</v>
      </c>
    </row>
    <row r="205" spans="1:5">
      <c r="A205" s="442"/>
      <c r="B205" s="443" t="s">
        <v>377</v>
      </c>
      <c r="C205" s="444"/>
      <c r="D205" s="445">
        <v>4</v>
      </c>
      <c r="E205" s="446" t="s">
        <v>255</v>
      </c>
    </row>
    <row r="206" spans="1:5">
      <c r="A206" s="442"/>
      <c r="B206" s="443" t="s">
        <v>378</v>
      </c>
      <c r="C206" s="444"/>
      <c r="D206" s="445">
        <v>5</v>
      </c>
      <c r="E206" s="446" t="s">
        <v>221</v>
      </c>
    </row>
    <row r="207" spans="1:5">
      <c r="A207" s="442"/>
      <c r="B207" s="443" t="s">
        <v>379</v>
      </c>
      <c r="C207" s="444"/>
      <c r="D207" s="445">
        <v>6</v>
      </c>
      <c r="E207" s="446" t="s">
        <v>219</v>
      </c>
    </row>
    <row r="208" spans="1:5">
      <c r="A208" s="442"/>
      <c r="B208" s="443" t="s">
        <v>380</v>
      </c>
      <c r="C208" s="444"/>
      <c r="D208" s="445">
        <v>7</v>
      </c>
      <c r="E208" s="446" t="s">
        <v>271</v>
      </c>
    </row>
    <row r="209" spans="1:5">
      <c r="A209" s="442"/>
      <c r="B209" s="443" t="s">
        <v>381</v>
      </c>
      <c r="C209" s="444"/>
      <c r="D209" s="445">
        <v>8</v>
      </c>
      <c r="E209" s="446" t="s">
        <v>299</v>
      </c>
    </row>
    <row r="210" spans="1:5">
      <c r="A210" s="442"/>
      <c r="B210" s="443" t="s">
        <v>382</v>
      </c>
      <c r="C210" s="444"/>
      <c r="D210" s="445">
        <v>9</v>
      </c>
      <c r="E210" s="446" t="s">
        <v>277</v>
      </c>
    </row>
    <row r="211" spans="1:5">
      <c r="A211" s="442"/>
      <c r="B211" s="443" t="s">
        <v>383</v>
      </c>
      <c r="C211" s="444"/>
      <c r="D211" s="445">
        <v>10</v>
      </c>
      <c r="E211" s="446" t="s">
        <v>279</v>
      </c>
    </row>
    <row r="212" spans="1:5">
      <c r="A212" s="442"/>
      <c r="B212" s="443" t="s">
        <v>384</v>
      </c>
      <c r="C212" s="444"/>
      <c r="D212" s="445">
        <v>11</v>
      </c>
      <c r="E212" s="446" t="s">
        <v>281</v>
      </c>
    </row>
    <row r="213" spans="1:5">
      <c r="A213" s="442"/>
      <c r="B213" s="443" t="s">
        <v>385</v>
      </c>
      <c r="C213" s="444"/>
      <c r="D213" s="445">
        <v>12</v>
      </c>
      <c r="E213" s="446" t="s">
        <v>386</v>
      </c>
    </row>
    <row r="214" spans="1:5">
      <c r="A214" s="442"/>
      <c r="B214" s="443" t="s">
        <v>387</v>
      </c>
      <c r="C214" s="444"/>
      <c r="D214" s="445">
        <v>13</v>
      </c>
      <c r="E214" s="446" t="s">
        <v>285</v>
      </c>
    </row>
    <row r="215" spans="1:5">
      <c r="A215" s="442"/>
      <c r="B215" s="443" t="s">
        <v>388</v>
      </c>
      <c r="C215" s="444"/>
      <c r="D215" s="445">
        <v>14</v>
      </c>
      <c r="E215" s="446" t="s">
        <v>287</v>
      </c>
    </row>
    <row r="216" spans="1:5">
      <c r="A216" s="442"/>
      <c r="B216" s="443" t="s">
        <v>389</v>
      </c>
      <c r="C216" s="444"/>
      <c r="D216" s="445">
        <v>15</v>
      </c>
      <c r="E216" s="446" t="s">
        <v>291</v>
      </c>
    </row>
    <row r="217" spans="1:5">
      <c r="A217" s="442"/>
      <c r="B217" s="443" t="s">
        <v>390</v>
      </c>
      <c r="C217" s="444"/>
      <c r="D217" s="445">
        <v>16</v>
      </c>
      <c r="E217" s="446" t="s">
        <v>297</v>
      </c>
    </row>
    <row r="218" spans="1:5">
      <c r="A218" s="442"/>
      <c r="B218" s="443" t="s">
        <v>391</v>
      </c>
      <c r="C218" s="444"/>
      <c r="D218" s="445">
        <v>17</v>
      </c>
      <c r="E218" s="446" t="s">
        <v>392</v>
      </c>
    </row>
    <row r="219" spans="1:5">
      <c r="A219" s="442"/>
      <c r="B219" s="443" t="s">
        <v>393</v>
      </c>
      <c r="C219" s="444"/>
      <c r="D219" s="445">
        <v>18</v>
      </c>
      <c r="E219" s="446" t="s">
        <v>394</v>
      </c>
    </row>
    <row r="220" spans="1:5">
      <c r="A220" s="442"/>
      <c r="B220" s="443" t="s">
        <v>395</v>
      </c>
      <c r="C220" s="444"/>
      <c r="D220" s="445">
        <v>19</v>
      </c>
      <c r="E220" s="446" t="s">
        <v>326</v>
      </c>
    </row>
    <row r="221" spans="1:5">
      <c r="A221" s="442"/>
      <c r="B221" s="443" t="s">
        <v>396</v>
      </c>
      <c r="C221" s="444"/>
      <c r="D221" s="445">
        <v>20</v>
      </c>
      <c r="E221" s="446" t="s">
        <v>397</v>
      </c>
    </row>
    <row r="222" spans="1:5">
      <c r="A222" s="442"/>
      <c r="B222" s="443" t="s">
        <v>398</v>
      </c>
      <c r="C222" s="444"/>
      <c r="D222" s="445">
        <v>21</v>
      </c>
      <c r="E222" s="446" t="s">
        <v>399</v>
      </c>
    </row>
    <row r="223" spans="1:5">
      <c r="A223" s="442"/>
      <c r="B223" s="443" t="s">
        <v>400</v>
      </c>
      <c r="C223" s="444"/>
      <c r="D223" s="445">
        <v>22</v>
      </c>
      <c r="E223" s="446" t="s">
        <v>319</v>
      </c>
    </row>
    <row r="224" spans="1:5">
      <c r="A224" s="442"/>
      <c r="B224" s="443" t="s">
        <v>401</v>
      </c>
      <c r="C224" s="444"/>
      <c r="D224" s="445">
        <v>23</v>
      </c>
      <c r="E224" s="446" t="s">
        <v>133</v>
      </c>
    </row>
    <row r="225" spans="1:5">
      <c r="A225" s="442"/>
      <c r="B225" s="443" t="s">
        <v>402</v>
      </c>
      <c r="C225" s="444"/>
      <c r="D225" s="445">
        <v>24</v>
      </c>
      <c r="E225" s="446" t="s">
        <v>326</v>
      </c>
    </row>
    <row r="226" spans="1:5">
      <c r="A226" s="442"/>
      <c r="B226" s="443" t="s">
        <v>403</v>
      </c>
      <c r="C226" s="444"/>
      <c r="D226" s="445">
        <v>25</v>
      </c>
      <c r="E226" s="446" t="s">
        <v>404</v>
      </c>
    </row>
    <row r="227" spans="1:5">
      <c r="A227" s="442"/>
      <c r="B227" s="443" t="s">
        <v>405</v>
      </c>
      <c r="C227" s="444"/>
      <c r="D227" s="445">
        <v>26</v>
      </c>
      <c r="E227" s="446" t="s">
        <v>135</v>
      </c>
    </row>
    <row r="228" spans="1:5">
      <c r="A228" s="442"/>
      <c r="B228" s="443"/>
      <c r="C228" s="444"/>
      <c r="D228" s="445">
        <v>27</v>
      </c>
      <c r="E228" s="444"/>
    </row>
    <row r="229" spans="1:5">
      <c r="A229" s="442"/>
      <c r="B229" s="443"/>
      <c r="C229" s="444"/>
      <c r="D229" s="445">
        <v>81</v>
      </c>
      <c r="E229" s="444"/>
    </row>
    <row r="230" spans="1:5" ht="11.25" customHeight="1">
      <c r="A230" s="560" t="s">
        <v>421</v>
      </c>
      <c r="B230" s="560"/>
      <c r="C230" s="440"/>
      <c r="D230" s="441">
        <v>1</v>
      </c>
      <c r="E230" s="439" t="s">
        <v>422</v>
      </c>
    </row>
    <row r="231" spans="1:5">
      <c r="A231" s="442"/>
      <c r="B231" s="443" t="s">
        <v>375</v>
      </c>
      <c r="C231" s="444"/>
      <c r="D231" s="445">
        <v>2</v>
      </c>
      <c r="E231" s="446" t="s">
        <v>252</v>
      </c>
    </row>
    <row r="232" spans="1:5">
      <c r="A232" s="442"/>
      <c r="B232" s="443" t="s">
        <v>376</v>
      </c>
      <c r="C232" s="444"/>
      <c r="D232" s="445">
        <v>3</v>
      </c>
      <c r="E232" s="446" t="s">
        <v>225</v>
      </c>
    </row>
    <row r="233" spans="1:5">
      <c r="A233" s="442"/>
      <c r="B233" s="443" t="s">
        <v>377</v>
      </c>
      <c r="C233" s="444"/>
      <c r="D233" s="445">
        <v>4</v>
      </c>
      <c r="E233" s="446" t="s">
        <v>255</v>
      </c>
    </row>
    <row r="234" spans="1:5">
      <c r="A234" s="442"/>
      <c r="B234" s="443" t="s">
        <v>378</v>
      </c>
      <c r="C234" s="444"/>
      <c r="D234" s="445">
        <v>5</v>
      </c>
      <c r="E234" s="446" t="s">
        <v>221</v>
      </c>
    </row>
    <row r="235" spans="1:5">
      <c r="A235" s="442"/>
      <c r="B235" s="443" t="s">
        <v>379</v>
      </c>
      <c r="C235" s="444"/>
      <c r="D235" s="445">
        <v>6</v>
      </c>
      <c r="E235" s="446" t="s">
        <v>219</v>
      </c>
    </row>
    <row r="236" spans="1:5">
      <c r="A236" s="442"/>
      <c r="B236" s="443" t="s">
        <v>380</v>
      </c>
      <c r="C236" s="444"/>
      <c r="D236" s="445">
        <v>7</v>
      </c>
      <c r="E236" s="446" t="s">
        <v>271</v>
      </c>
    </row>
    <row r="237" spans="1:5">
      <c r="A237" s="442"/>
      <c r="B237" s="443" t="s">
        <v>381</v>
      </c>
      <c r="C237" s="444"/>
      <c r="D237" s="445">
        <v>8</v>
      </c>
      <c r="E237" s="446" t="s">
        <v>299</v>
      </c>
    </row>
    <row r="238" spans="1:5">
      <c r="A238" s="442"/>
      <c r="B238" s="443" t="s">
        <v>382</v>
      </c>
      <c r="C238" s="444"/>
      <c r="D238" s="445">
        <v>9</v>
      </c>
      <c r="E238" s="446" t="s">
        <v>277</v>
      </c>
    </row>
    <row r="239" spans="1:5">
      <c r="A239" s="442"/>
      <c r="B239" s="443" t="s">
        <v>383</v>
      </c>
      <c r="C239" s="444"/>
      <c r="D239" s="445">
        <v>10</v>
      </c>
      <c r="E239" s="446" t="s">
        <v>279</v>
      </c>
    </row>
    <row r="240" spans="1:5">
      <c r="A240" s="442"/>
      <c r="B240" s="443" t="s">
        <v>384</v>
      </c>
      <c r="C240" s="444"/>
      <c r="D240" s="445">
        <v>11</v>
      </c>
      <c r="E240" s="446" t="s">
        <v>281</v>
      </c>
    </row>
    <row r="241" spans="1:5">
      <c r="A241" s="442"/>
      <c r="B241" s="443" t="s">
        <v>385</v>
      </c>
      <c r="C241" s="444"/>
      <c r="D241" s="445">
        <v>12</v>
      </c>
      <c r="E241" s="446" t="s">
        <v>386</v>
      </c>
    </row>
    <row r="242" spans="1:5">
      <c r="A242" s="442"/>
      <c r="B242" s="443" t="s">
        <v>387</v>
      </c>
      <c r="C242" s="444"/>
      <c r="D242" s="445">
        <v>13</v>
      </c>
      <c r="E242" s="446" t="s">
        <v>285</v>
      </c>
    </row>
    <row r="243" spans="1:5">
      <c r="A243" s="442"/>
      <c r="B243" s="443" t="s">
        <v>388</v>
      </c>
      <c r="C243" s="444"/>
      <c r="D243" s="445">
        <v>14</v>
      </c>
      <c r="E243" s="446" t="s">
        <v>287</v>
      </c>
    </row>
    <row r="244" spans="1:5">
      <c r="A244" s="442"/>
      <c r="B244" s="443" t="s">
        <v>389</v>
      </c>
      <c r="C244" s="444"/>
      <c r="D244" s="445">
        <v>15</v>
      </c>
      <c r="E244" s="446" t="s">
        <v>291</v>
      </c>
    </row>
    <row r="245" spans="1:5">
      <c r="A245" s="442"/>
      <c r="B245" s="443" t="s">
        <v>390</v>
      </c>
      <c r="C245" s="444"/>
      <c r="D245" s="445">
        <v>16</v>
      </c>
      <c r="E245" s="446" t="s">
        <v>297</v>
      </c>
    </row>
    <row r="246" spans="1:5">
      <c r="A246" s="442"/>
      <c r="B246" s="443" t="s">
        <v>391</v>
      </c>
      <c r="C246" s="444"/>
      <c r="D246" s="445">
        <v>17</v>
      </c>
      <c r="E246" s="446" t="s">
        <v>392</v>
      </c>
    </row>
    <row r="247" spans="1:5">
      <c r="A247" s="442"/>
      <c r="B247" s="443" t="s">
        <v>393</v>
      </c>
      <c r="C247" s="444"/>
      <c r="D247" s="445">
        <v>18</v>
      </c>
      <c r="E247" s="446" t="s">
        <v>394</v>
      </c>
    </row>
    <row r="248" spans="1:5">
      <c r="A248" s="442"/>
      <c r="B248" s="443" t="s">
        <v>395</v>
      </c>
      <c r="C248" s="444"/>
      <c r="D248" s="445">
        <v>19</v>
      </c>
      <c r="E248" s="446" t="s">
        <v>326</v>
      </c>
    </row>
    <row r="249" spans="1:5">
      <c r="A249" s="442"/>
      <c r="B249" s="443" t="s">
        <v>396</v>
      </c>
      <c r="C249" s="444"/>
      <c r="D249" s="445">
        <v>20</v>
      </c>
      <c r="E249" s="446" t="s">
        <v>397</v>
      </c>
    </row>
    <row r="250" spans="1:5">
      <c r="A250" s="442"/>
      <c r="B250" s="443" t="s">
        <v>398</v>
      </c>
      <c r="C250" s="444"/>
      <c r="D250" s="445">
        <v>21</v>
      </c>
      <c r="E250" s="446" t="s">
        <v>399</v>
      </c>
    </row>
    <row r="251" spans="1:5">
      <c r="A251" s="442"/>
      <c r="B251" s="443" t="s">
        <v>400</v>
      </c>
      <c r="C251" s="444"/>
      <c r="D251" s="445">
        <v>22</v>
      </c>
      <c r="E251" s="446" t="s">
        <v>319</v>
      </c>
    </row>
    <row r="252" spans="1:5">
      <c r="A252" s="442"/>
      <c r="B252" s="443" t="s">
        <v>401</v>
      </c>
      <c r="C252" s="444"/>
      <c r="D252" s="445">
        <v>23</v>
      </c>
      <c r="E252" s="446" t="s">
        <v>133</v>
      </c>
    </row>
    <row r="253" spans="1:5">
      <c r="A253" s="442"/>
      <c r="B253" s="443" t="s">
        <v>402</v>
      </c>
      <c r="C253" s="444"/>
      <c r="D253" s="445">
        <v>24</v>
      </c>
      <c r="E253" s="446" t="s">
        <v>326</v>
      </c>
    </row>
    <row r="254" spans="1:5">
      <c r="A254" s="442"/>
      <c r="B254" s="443" t="s">
        <v>403</v>
      </c>
      <c r="C254" s="444"/>
      <c r="D254" s="445">
        <v>25</v>
      </c>
      <c r="E254" s="446" t="s">
        <v>404</v>
      </c>
    </row>
    <row r="255" spans="1:5">
      <c r="A255" s="442"/>
      <c r="B255" s="443" t="s">
        <v>405</v>
      </c>
      <c r="C255" s="444"/>
      <c r="D255" s="445">
        <v>26</v>
      </c>
      <c r="E255" s="446" t="s">
        <v>135</v>
      </c>
    </row>
    <row r="256" spans="1:5">
      <c r="A256" s="442"/>
      <c r="B256" s="443"/>
      <c r="C256" s="444"/>
      <c r="D256" s="445">
        <v>27</v>
      </c>
      <c r="E256" s="444"/>
    </row>
    <row r="257" spans="1:5">
      <c r="A257" s="442"/>
      <c r="B257" s="443"/>
      <c r="C257" s="444"/>
      <c r="D257" s="445">
        <v>81</v>
      </c>
      <c r="E257" s="444"/>
    </row>
    <row r="258" spans="1:5" ht="11.25" customHeight="1">
      <c r="A258" s="560" t="s">
        <v>423</v>
      </c>
      <c r="B258" s="560"/>
      <c r="C258" s="440"/>
      <c r="D258" s="441">
        <v>1</v>
      </c>
      <c r="E258" s="439" t="s">
        <v>424</v>
      </c>
    </row>
    <row r="259" spans="1:5">
      <c r="A259" s="442"/>
      <c r="B259" s="443" t="s">
        <v>408</v>
      </c>
      <c r="C259" s="444"/>
      <c r="D259" s="445">
        <v>2</v>
      </c>
      <c r="E259" s="446" t="s">
        <v>227</v>
      </c>
    </row>
    <row r="260" spans="1:5">
      <c r="A260" s="442"/>
      <c r="B260" s="443" t="s">
        <v>375</v>
      </c>
      <c r="C260" s="444"/>
      <c r="D260" s="445">
        <v>3</v>
      </c>
      <c r="E260" s="446" t="s">
        <v>252</v>
      </c>
    </row>
    <row r="261" spans="1:5">
      <c r="A261" s="442"/>
      <c r="B261" s="443" t="s">
        <v>380</v>
      </c>
      <c r="C261" s="444"/>
      <c r="D261" s="445">
        <v>4</v>
      </c>
      <c r="E261" s="446" t="s">
        <v>271</v>
      </c>
    </row>
    <row r="262" spans="1:5">
      <c r="A262" s="442"/>
      <c r="B262" s="443" t="s">
        <v>381</v>
      </c>
      <c r="C262" s="444"/>
      <c r="D262" s="445">
        <v>5</v>
      </c>
      <c r="E262" s="446" t="s">
        <v>299</v>
      </c>
    </row>
    <row r="263" spans="1:5">
      <c r="A263" s="442"/>
      <c r="B263" s="443" t="s">
        <v>382</v>
      </c>
      <c r="C263" s="444"/>
      <c r="D263" s="445">
        <v>6</v>
      </c>
      <c r="E263" s="446" t="s">
        <v>277</v>
      </c>
    </row>
    <row r="264" spans="1:5">
      <c r="A264" s="442"/>
      <c r="B264" s="443" t="s">
        <v>383</v>
      </c>
      <c r="C264" s="444"/>
      <c r="D264" s="445">
        <v>7</v>
      </c>
      <c r="E264" s="446" t="s">
        <v>279</v>
      </c>
    </row>
    <row r="265" spans="1:5">
      <c r="A265" s="442"/>
      <c r="B265" s="443" t="s">
        <v>384</v>
      </c>
      <c r="C265" s="444"/>
      <c r="D265" s="445">
        <v>8</v>
      </c>
      <c r="E265" s="446" t="s">
        <v>281</v>
      </c>
    </row>
    <row r="266" spans="1:5">
      <c r="A266" s="442"/>
      <c r="B266" s="443" t="s">
        <v>385</v>
      </c>
      <c r="C266" s="444"/>
      <c r="D266" s="445">
        <v>9</v>
      </c>
      <c r="E266" s="446" t="s">
        <v>386</v>
      </c>
    </row>
    <row r="267" spans="1:5">
      <c r="A267" s="442"/>
      <c r="B267" s="443" t="s">
        <v>387</v>
      </c>
      <c r="C267" s="444"/>
      <c r="D267" s="445">
        <v>10</v>
      </c>
      <c r="E267" s="446" t="s">
        <v>285</v>
      </c>
    </row>
    <row r="268" spans="1:5">
      <c r="A268" s="442"/>
      <c r="B268" s="443" t="s">
        <v>388</v>
      </c>
      <c r="C268" s="444"/>
      <c r="D268" s="445">
        <v>11</v>
      </c>
      <c r="E268" s="446" t="s">
        <v>287</v>
      </c>
    </row>
    <row r="269" spans="1:5">
      <c r="A269" s="442"/>
      <c r="B269" s="443" t="s">
        <v>389</v>
      </c>
      <c r="C269" s="444"/>
      <c r="D269" s="445">
        <v>12</v>
      </c>
      <c r="E269" s="446" t="s">
        <v>291</v>
      </c>
    </row>
    <row r="270" spans="1:5">
      <c r="A270" s="442"/>
      <c r="B270" s="443" t="s">
        <v>390</v>
      </c>
      <c r="C270" s="444"/>
      <c r="D270" s="445">
        <v>13</v>
      </c>
      <c r="E270" s="446" t="s">
        <v>297</v>
      </c>
    </row>
    <row r="271" spans="1:5">
      <c r="A271" s="442"/>
      <c r="B271" s="443" t="s">
        <v>391</v>
      </c>
      <c r="C271" s="444"/>
      <c r="D271" s="445">
        <v>14</v>
      </c>
      <c r="E271" s="446" t="s">
        <v>392</v>
      </c>
    </row>
    <row r="272" spans="1:5">
      <c r="A272" s="442"/>
      <c r="B272" s="443" t="s">
        <v>393</v>
      </c>
      <c r="C272" s="444"/>
      <c r="D272" s="445">
        <v>15</v>
      </c>
      <c r="E272" s="446" t="s">
        <v>394</v>
      </c>
    </row>
    <row r="273" spans="1:5">
      <c r="A273" s="442"/>
      <c r="B273" s="443" t="s">
        <v>395</v>
      </c>
      <c r="C273" s="444"/>
      <c r="D273" s="445">
        <v>16</v>
      </c>
      <c r="E273" s="446" t="s">
        <v>326</v>
      </c>
    </row>
    <row r="274" spans="1:5">
      <c r="A274" s="442"/>
      <c r="B274" s="443" t="s">
        <v>396</v>
      </c>
      <c r="C274" s="444"/>
      <c r="D274" s="445">
        <v>17</v>
      </c>
      <c r="E274" s="446" t="s">
        <v>397</v>
      </c>
    </row>
    <row r="275" spans="1:5">
      <c r="A275" s="442"/>
      <c r="B275" s="443" t="s">
        <v>398</v>
      </c>
      <c r="C275" s="444"/>
      <c r="D275" s="445">
        <v>18</v>
      </c>
      <c r="E275" s="446" t="s">
        <v>399</v>
      </c>
    </row>
    <row r="276" spans="1:5">
      <c r="A276" s="442"/>
      <c r="B276" s="443" t="s">
        <v>400</v>
      </c>
      <c r="C276" s="444"/>
      <c r="D276" s="445">
        <v>19</v>
      </c>
      <c r="E276" s="446" t="s">
        <v>319</v>
      </c>
    </row>
    <row r="277" spans="1:5">
      <c r="A277" s="442"/>
      <c r="B277" s="443" t="s">
        <v>401</v>
      </c>
      <c r="C277" s="444"/>
      <c r="D277" s="445">
        <v>20</v>
      </c>
      <c r="E277" s="446" t="s">
        <v>133</v>
      </c>
    </row>
    <row r="278" spans="1:5">
      <c r="A278" s="442"/>
      <c r="B278" s="443" t="s">
        <v>402</v>
      </c>
      <c r="C278" s="444"/>
      <c r="D278" s="445">
        <v>21</v>
      </c>
      <c r="E278" s="446" t="s">
        <v>326</v>
      </c>
    </row>
    <row r="279" spans="1:5">
      <c r="A279" s="442"/>
      <c r="B279" s="443" t="s">
        <v>403</v>
      </c>
      <c r="C279" s="444"/>
      <c r="D279" s="445">
        <v>22</v>
      </c>
      <c r="E279" s="446" t="s">
        <v>404</v>
      </c>
    </row>
    <row r="280" spans="1:5">
      <c r="A280" s="442"/>
      <c r="B280" s="443" t="s">
        <v>405</v>
      </c>
      <c r="C280" s="444"/>
      <c r="D280" s="445">
        <v>23</v>
      </c>
      <c r="E280" s="446" t="s">
        <v>135</v>
      </c>
    </row>
    <row r="281" spans="1:5">
      <c r="A281" s="442"/>
      <c r="B281" s="443"/>
      <c r="C281" s="444"/>
      <c r="D281" s="445">
        <v>24</v>
      </c>
      <c r="E281" s="444"/>
    </row>
    <row r="282" spans="1:5">
      <c r="A282" s="442"/>
      <c r="B282" s="443"/>
      <c r="C282" s="444"/>
      <c r="D282" s="445">
        <v>81</v>
      </c>
      <c r="E282" s="444"/>
    </row>
    <row r="283" spans="1:5" ht="11.25" customHeight="1">
      <c r="A283" s="560" t="s">
        <v>425</v>
      </c>
      <c r="B283" s="560"/>
      <c r="C283" s="440"/>
      <c r="D283" s="441">
        <v>1</v>
      </c>
      <c r="E283" s="439" t="s">
        <v>426</v>
      </c>
    </row>
    <row r="284" spans="1:5">
      <c r="A284" s="442"/>
      <c r="B284" s="443" t="s">
        <v>375</v>
      </c>
      <c r="C284" s="444"/>
      <c r="D284" s="445">
        <v>2</v>
      </c>
      <c r="E284" s="446" t="s">
        <v>252</v>
      </c>
    </row>
    <row r="285" spans="1:5">
      <c r="A285" s="442"/>
      <c r="B285" s="443" t="s">
        <v>376</v>
      </c>
      <c r="C285" s="444"/>
      <c r="D285" s="445">
        <v>3</v>
      </c>
      <c r="E285" s="446" t="s">
        <v>225</v>
      </c>
    </row>
    <row r="286" spans="1:5">
      <c r="A286" s="442"/>
      <c r="B286" s="443" t="s">
        <v>377</v>
      </c>
      <c r="C286" s="444"/>
      <c r="D286" s="445">
        <v>4</v>
      </c>
      <c r="E286" s="446" t="s">
        <v>255</v>
      </c>
    </row>
    <row r="287" spans="1:5">
      <c r="A287" s="442"/>
      <c r="B287" s="443" t="s">
        <v>378</v>
      </c>
      <c r="C287" s="444"/>
      <c r="D287" s="445">
        <v>5</v>
      </c>
      <c r="E287" s="446" t="s">
        <v>221</v>
      </c>
    </row>
    <row r="288" spans="1:5">
      <c r="A288" s="442"/>
      <c r="B288" s="443" t="s">
        <v>380</v>
      </c>
      <c r="C288" s="444"/>
      <c r="D288" s="445">
        <v>6</v>
      </c>
      <c r="E288" s="446" t="s">
        <v>271</v>
      </c>
    </row>
    <row r="289" spans="1:5">
      <c r="A289" s="442"/>
      <c r="B289" s="443" t="s">
        <v>382</v>
      </c>
      <c r="C289" s="444"/>
      <c r="D289" s="445">
        <v>7</v>
      </c>
      <c r="E289" s="446" t="s">
        <v>277</v>
      </c>
    </row>
    <row r="290" spans="1:5">
      <c r="A290" s="442"/>
      <c r="B290" s="443" t="s">
        <v>383</v>
      </c>
      <c r="C290" s="444"/>
      <c r="D290" s="445">
        <v>8</v>
      </c>
      <c r="E290" s="446" t="s">
        <v>279</v>
      </c>
    </row>
    <row r="291" spans="1:5">
      <c r="A291" s="442"/>
      <c r="B291" s="443" t="s">
        <v>384</v>
      </c>
      <c r="C291" s="444"/>
      <c r="D291" s="445">
        <v>9</v>
      </c>
      <c r="E291" s="446" t="s">
        <v>281</v>
      </c>
    </row>
    <row r="292" spans="1:5">
      <c r="A292" s="442"/>
      <c r="B292" s="443" t="s">
        <v>385</v>
      </c>
      <c r="C292" s="444"/>
      <c r="D292" s="445">
        <v>10</v>
      </c>
      <c r="E292" s="446" t="s">
        <v>386</v>
      </c>
    </row>
    <row r="293" spans="1:5">
      <c r="A293" s="442"/>
      <c r="B293" s="443" t="s">
        <v>387</v>
      </c>
      <c r="C293" s="444"/>
      <c r="D293" s="445">
        <v>11</v>
      </c>
      <c r="E293" s="446" t="s">
        <v>285</v>
      </c>
    </row>
    <row r="294" spans="1:5">
      <c r="A294" s="442"/>
      <c r="B294" s="443" t="s">
        <v>393</v>
      </c>
      <c r="C294" s="444"/>
      <c r="D294" s="445">
        <v>12</v>
      </c>
      <c r="E294" s="446" t="s">
        <v>394</v>
      </c>
    </row>
    <row r="295" spans="1:5">
      <c r="A295" s="442"/>
      <c r="B295" s="443"/>
      <c r="C295" s="444"/>
      <c r="D295" s="445">
        <v>13</v>
      </c>
      <c r="E295" s="444"/>
    </row>
    <row r="296" spans="1:5">
      <c r="A296" s="442"/>
      <c r="B296" s="443"/>
      <c r="C296" s="444"/>
      <c r="D296" s="445">
        <v>81</v>
      </c>
      <c r="E296" s="444"/>
    </row>
    <row r="297" spans="1:5" ht="22.5" customHeight="1">
      <c r="A297" s="560" t="s">
        <v>427</v>
      </c>
      <c r="B297" s="560"/>
      <c r="C297" s="440"/>
      <c r="D297" s="441">
        <v>1</v>
      </c>
      <c r="E297" s="439" t="s">
        <v>428</v>
      </c>
    </row>
    <row r="298" spans="1:5">
      <c r="A298" s="442"/>
      <c r="B298" s="443" t="s">
        <v>380</v>
      </c>
      <c r="C298" s="444"/>
      <c r="D298" s="445">
        <v>2</v>
      </c>
      <c r="E298" s="446" t="s">
        <v>271</v>
      </c>
    </row>
    <row r="299" spans="1:5">
      <c r="A299" s="442"/>
      <c r="B299" s="443" t="s">
        <v>383</v>
      </c>
      <c r="C299" s="444"/>
      <c r="D299" s="445">
        <v>3</v>
      </c>
      <c r="E299" s="446" t="s">
        <v>279</v>
      </c>
    </row>
    <row r="300" spans="1:5">
      <c r="A300" s="442"/>
      <c r="B300" s="443" t="s">
        <v>384</v>
      </c>
      <c r="C300" s="444"/>
      <c r="D300" s="445">
        <v>4</v>
      </c>
      <c r="E300" s="446" t="s">
        <v>281</v>
      </c>
    </row>
    <row r="301" spans="1:5">
      <c r="A301" s="442"/>
      <c r="B301" s="443" t="s">
        <v>385</v>
      </c>
      <c r="C301" s="444"/>
      <c r="D301" s="445">
        <v>5</v>
      </c>
      <c r="E301" s="446" t="s">
        <v>386</v>
      </c>
    </row>
    <row r="302" spans="1:5">
      <c r="A302" s="442"/>
      <c r="B302" s="443" t="s">
        <v>387</v>
      </c>
      <c r="C302" s="444"/>
      <c r="D302" s="445">
        <v>6</v>
      </c>
      <c r="E302" s="446" t="s">
        <v>285</v>
      </c>
    </row>
    <row r="303" spans="1:5">
      <c r="A303" s="442"/>
      <c r="B303" s="443" t="s">
        <v>393</v>
      </c>
      <c r="C303" s="444"/>
      <c r="D303" s="445">
        <v>7</v>
      </c>
      <c r="E303" s="446" t="s">
        <v>394</v>
      </c>
    </row>
    <row r="304" spans="1:5">
      <c r="A304" s="442"/>
      <c r="B304" s="443"/>
      <c r="C304" s="444"/>
      <c r="D304" s="445">
        <v>8</v>
      </c>
      <c r="E304" s="444"/>
    </row>
    <row r="305" spans="1:5">
      <c r="A305" s="442"/>
      <c r="B305" s="443"/>
      <c r="C305" s="444"/>
      <c r="D305" s="445">
        <v>81</v>
      </c>
      <c r="E305" s="444"/>
    </row>
    <row r="306" spans="1:5" ht="11.25" customHeight="1">
      <c r="A306" s="560" t="s">
        <v>429</v>
      </c>
      <c r="B306" s="560"/>
      <c r="C306" s="440"/>
      <c r="D306" s="441">
        <v>1</v>
      </c>
      <c r="E306" s="439" t="s">
        <v>430</v>
      </c>
    </row>
    <row r="307" spans="1:5">
      <c r="A307" s="442"/>
      <c r="B307" s="443" t="s">
        <v>408</v>
      </c>
      <c r="C307" s="444"/>
      <c r="D307" s="445">
        <v>2</v>
      </c>
      <c r="E307" s="446" t="s">
        <v>227</v>
      </c>
    </row>
    <row r="308" spans="1:5">
      <c r="A308" s="442"/>
      <c r="B308" s="443" t="s">
        <v>377</v>
      </c>
      <c r="C308" s="444"/>
      <c r="D308" s="445">
        <v>3</v>
      </c>
      <c r="E308" s="446" t="s">
        <v>255</v>
      </c>
    </row>
    <row r="309" spans="1:5">
      <c r="A309" s="442"/>
      <c r="B309" s="443" t="s">
        <v>378</v>
      </c>
      <c r="C309" s="444"/>
      <c r="D309" s="445">
        <v>4</v>
      </c>
      <c r="E309" s="446" t="s">
        <v>221</v>
      </c>
    </row>
    <row r="310" spans="1:5">
      <c r="A310" s="442"/>
      <c r="B310" s="443" t="s">
        <v>380</v>
      </c>
      <c r="C310" s="444"/>
      <c r="D310" s="445">
        <v>5</v>
      </c>
      <c r="E310" s="446" t="s">
        <v>271</v>
      </c>
    </row>
    <row r="311" spans="1:5">
      <c r="A311" s="442"/>
      <c r="B311" s="443" t="s">
        <v>381</v>
      </c>
      <c r="C311" s="444"/>
      <c r="D311" s="445">
        <v>6</v>
      </c>
      <c r="E311" s="446" t="s">
        <v>299</v>
      </c>
    </row>
    <row r="312" spans="1:5">
      <c r="A312" s="442"/>
      <c r="B312" s="443" t="s">
        <v>382</v>
      </c>
      <c r="C312" s="444"/>
      <c r="D312" s="445">
        <v>7</v>
      </c>
      <c r="E312" s="446" t="s">
        <v>277</v>
      </c>
    </row>
    <row r="313" spans="1:5">
      <c r="A313" s="442"/>
      <c r="B313" s="443" t="s">
        <v>383</v>
      </c>
      <c r="C313" s="444"/>
      <c r="D313" s="445">
        <v>8</v>
      </c>
      <c r="E313" s="446" t="s">
        <v>279</v>
      </c>
    </row>
    <row r="314" spans="1:5">
      <c r="A314" s="442"/>
      <c r="B314" s="443" t="s">
        <v>384</v>
      </c>
      <c r="C314" s="444"/>
      <c r="D314" s="445">
        <v>9</v>
      </c>
      <c r="E314" s="446" t="s">
        <v>281</v>
      </c>
    </row>
    <row r="315" spans="1:5">
      <c r="A315" s="442"/>
      <c r="B315" s="443" t="s">
        <v>385</v>
      </c>
      <c r="C315" s="444"/>
      <c r="D315" s="445">
        <v>10</v>
      </c>
      <c r="E315" s="446" t="s">
        <v>386</v>
      </c>
    </row>
    <row r="316" spans="1:5">
      <c r="A316" s="442"/>
      <c r="B316" s="443" t="s">
        <v>387</v>
      </c>
      <c r="C316" s="444"/>
      <c r="D316" s="445">
        <v>11</v>
      </c>
      <c r="E316" s="446" t="s">
        <v>285</v>
      </c>
    </row>
    <row r="317" spans="1:5">
      <c r="A317" s="442"/>
      <c r="B317" s="443" t="s">
        <v>388</v>
      </c>
      <c r="C317" s="444"/>
      <c r="D317" s="445">
        <v>12</v>
      </c>
      <c r="E317" s="446" t="s">
        <v>287</v>
      </c>
    </row>
    <row r="318" spans="1:5">
      <c r="A318" s="442"/>
      <c r="B318" s="443" t="s">
        <v>389</v>
      </c>
      <c r="C318" s="444"/>
      <c r="D318" s="445">
        <v>13</v>
      </c>
      <c r="E318" s="446" t="s">
        <v>291</v>
      </c>
    </row>
    <row r="319" spans="1:5">
      <c r="A319" s="442"/>
      <c r="B319" s="443" t="s">
        <v>390</v>
      </c>
      <c r="C319" s="444"/>
      <c r="D319" s="445">
        <v>14</v>
      </c>
      <c r="E319" s="446" t="s">
        <v>297</v>
      </c>
    </row>
    <row r="320" spans="1:5">
      <c r="A320" s="442"/>
      <c r="B320" s="443" t="s">
        <v>391</v>
      </c>
      <c r="C320" s="444"/>
      <c r="D320" s="445">
        <v>15</v>
      </c>
      <c r="E320" s="446" t="s">
        <v>392</v>
      </c>
    </row>
    <row r="321" spans="1:5">
      <c r="A321" s="442"/>
      <c r="B321" s="443" t="s">
        <v>393</v>
      </c>
      <c r="C321" s="444"/>
      <c r="D321" s="445">
        <v>16</v>
      </c>
      <c r="E321" s="446" t="s">
        <v>394</v>
      </c>
    </row>
    <row r="322" spans="1:5">
      <c r="A322" s="442"/>
      <c r="B322" s="443" t="s">
        <v>395</v>
      </c>
      <c r="C322" s="444"/>
      <c r="D322" s="445">
        <v>17</v>
      </c>
      <c r="E322" s="446" t="s">
        <v>326</v>
      </c>
    </row>
    <row r="323" spans="1:5">
      <c r="A323" s="442"/>
      <c r="B323" s="443"/>
      <c r="C323" s="444"/>
      <c r="D323" s="445">
        <v>18</v>
      </c>
      <c r="E323" s="444"/>
    </row>
    <row r="324" spans="1:5">
      <c r="A324" s="442"/>
      <c r="B324" s="443"/>
      <c r="C324" s="444"/>
      <c r="D324" s="445">
        <v>81</v>
      </c>
      <c r="E324" s="444"/>
    </row>
    <row r="325" spans="1:5" ht="11.25" customHeight="1">
      <c r="A325" s="560" t="s">
        <v>431</v>
      </c>
      <c r="B325" s="560"/>
      <c r="C325" s="440"/>
      <c r="D325" s="441">
        <v>1</v>
      </c>
      <c r="E325" s="439" t="s">
        <v>432</v>
      </c>
    </row>
    <row r="326" spans="1:5">
      <c r="A326" s="442"/>
      <c r="B326" s="443" t="s">
        <v>408</v>
      </c>
      <c r="C326" s="444"/>
      <c r="D326" s="445">
        <v>2</v>
      </c>
      <c r="E326" s="446" t="s">
        <v>227</v>
      </c>
    </row>
    <row r="327" spans="1:5">
      <c r="A327" s="442"/>
      <c r="B327" s="443" t="s">
        <v>377</v>
      </c>
      <c r="C327" s="444"/>
      <c r="D327" s="445">
        <v>3</v>
      </c>
      <c r="E327" s="446" t="s">
        <v>255</v>
      </c>
    </row>
    <row r="328" spans="1:5">
      <c r="A328" s="442"/>
      <c r="B328" s="443" t="s">
        <v>380</v>
      </c>
      <c r="C328" s="444"/>
      <c r="D328" s="445">
        <v>4</v>
      </c>
      <c r="E328" s="446" t="s">
        <v>271</v>
      </c>
    </row>
    <row r="329" spans="1:5">
      <c r="A329" s="442"/>
      <c r="B329" s="443" t="s">
        <v>381</v>
      </c>
      <c r="C329" s="444"/>
      <c r="D329" s="445">
        <v>5</v>
      </c>
      <c r="E329" s="446" t="s">
        <v>299</v>
      </c>
    </row>
    <row r="330" spans="1:5">
      <c r="A330" s="442"/>
      <c r="B330" s="443" t="s">
        <v>382</v>
      </c>
      <c r="C330" s="444"/>
      <c r="D330" s="445">
        <v>6</v>
      </c>
      <c r="E330" s="446" t="s">
        <v>277</v>
      </c>
    </row>
    <row r="331" spans="1:5">
      <c r="A331" s="442"/>
      <c r="B331" s="443" t="s">
        <v>383</v>
      </c>
      <c r="C331" s="444"/>
      <c r="D331" s="445">
        <v>7</v>
      </c>
      <c r="E331" s="446" t="s">
        <v>279</v>
      </c>
    </row>
    <row r="332" spans="1:5">
      <c r="A332" s="442"/>
      <c r="B332" s="443" t="s">
        <v>384</v>
      </c>
      <c r="C332" s="444"/>
      <c r="D332" s="445">
        <v>8</v>
      </c>
      <c r="E332" s="446" t="s">
        <v>281</v>
      </c>
    </row>
    <row r="333" spans="1:5">
      <c r="A333" s="442"/>
      <c r="B333" s="443" t="s">
        <v>385</v>
      </c>
      <c r="C333" s="444"/>
      <c r="D333" s="445">
        <v>9</v>
      </c>
      <c r="E333" s="446" t="s">
        <v>386</v>
      </c>
    </row>
    <row r="334" spans="1:5">
      <c r="A334" s="442"/>
      <c r="B334" s="443" t="s">
        <v>387</v>
      </c>
      <c r="C334" s="444"/>
      <c r="D334" s="445">
        <v>10</v>
      </c>
      <c r="E334" s="446" t="s">
        <v>285</v>
      </c>
    </row>
    <row r="335" spans="1:5">
      <c r="A335" s="442"/>
      <c r="B335" s="443" t="s">
        <v>388</v>
      </c>
      <c r="C335" s="444"/>
      <c r="D335" s="445">
        <v>11</v>
      </c>
      <c r="E335" s="446" t="s">
        <v>287</v>
      </c>
    </row>
    <row r="336" spans="1:5">
      <c r="A336" s="442"/>
      <c r="B336" s="443" t="s">
        <v>389</v>
      </c>
      <c r="C336" s="444"/>
      <c r="D336" s="445">
        <v>12</v>
      </c>
      <c r="E336" s="446" t="s">
        <v>291</v>
      </c>
    </row>
    <row r="337" spans="1:5">
      <c r="A337" s="442"/>
      <c r="B337" s="443" t="s">
        <v>390</v>
      </c>
      <c r="C337" s="444"/>
      <c r="D337" s="445">
        <v>13</v>
      </c>
      <c r="E337" s="446" t="s">
        <v>297</v>
      </c>
    </row>
    <row r="338" spans="1:5">
      <c r="A338" s="442"/>
      <c r="B338" s="443" t="s">
        <v>391</v>
      </c>
      <c r="C338" s="444"/>
      <c r="D338" s="445">
        <v>14</v>
      </c>
      <c r="E338" s="446" t="s">
        <v>392</v>
      </c>
    </row>
    <row r="339" spans="1:5">
      <c r="A339" s="442"/>
      <c r="B339" s="443" t="s">
        <v>393</v>
      </c>
      <c r="C339" s="444"/>
      <c r="D339" s="445">
        <v>15</v>
      </c>
      <c r="E339" s="446" t="s">
        <v>394</v>
      </c>
    </row>
    <row r="340" spans="1:5">
      <c r="A340" s="442"/>
      <c r="B340" s="443" t="s">
        <v>395</v>
      </c>
      <c r="C340" s="444"/>
      <c r="D340" s="445">
        <v>16</v>
      </c>
      <c r="E340" s="446" t="s">
        <v>326</v>
      </c>
    </row>
    <row r="341" spans="1:5">
      <c r="A341" s="442"/>
      <c r="B341" s="443"/>
      <c r="C341" s="444"/>
      <c r="D341" s="445">
        <v>17</v>
      </c>
      <c r="E341" s="444"/>
    </row>
    <row r="342" spans="1:5">
      <c r="A342" s="442"/>
      <c r="B342" s="443"/>
      <c r="C342" s="444"/>
      <c r="D342" s="445">
        <v>81</v>
      </c>
      <c r="E342" s="444"/>
    </row>
    <row r="343" spans="1:5" ht="11.25" customHeight="1">
      <c r="A343" s="560" t="s">
        <v>433</v>
      </c>
      <c r="B343" s="560"/>
      <c r="C343" s="440"/>
      <c r="D343" s="441">
        <v>1</v>
      </c>
      <c r="E343" s="439" t="s">
        <v>434</v>
      </c>
    </row>
    <row r="344" spans="1:5">
      <c r="A344" s="442"/>
      <c r="B344" s="443" t="s">
        <v>408</v>
      </c>
      <c r="C344" s="444"/>
      <c r="D344" s="445">
        <v>2</v>
      </c>
      <c r="E344" s="446" t="s">
        <v>227</v>
      </c>
    </row>
    <row r="345" spans="1:5">
      <c r="A345" s="442"/>
      <c r="B345" s="443" t="s">
        <v>377</v>
      </c>
      <c r="C345" s="444"/>
      <c r="D345" s="445">
        <v>3</v>
      </c>
      <c r="E345" s="446" t="s">
        <v>255</v>
      </c>
    </row>
    <row r="346" spans="1:5">
      <c r="A346" s="442"/>
      <c r="B346" s="443" t="s">
        <v>378</v>
      </c>
      <c r="C346" s="444"/>
      <c r="D346" s="445">
        <v>4</v>
      </c>
      <c r="E346" s="446" t="s">
        <v>221</v>
      </c>
    </row>
    <row r="347" spans="1:5">
      <c r="A347" s="442"/>
      <c r="B347" s="443" t="s">
        <v>380</v>
      </c>
      <c r="C347" s="444"/>
      <c r="D347" s="445">
        <v>5</v>
      </c>
      <c r="E347" s="446" t="s">
        <v>271</v>
      </c>
    </row>
    <row r="348" spans="1:5">
      <c r="A348" s="442"/>
      <c r="B348" s="443" t="s">
        <v>381</v>
      </c>
      <c r="C348" s="444"/>
      <c r="D348" s="445">
        <v>6</v>
      </c>
      <c r="E348" s="446" t="s">
        <v>299</v>
      </c>
    </row>
    <row r="349" spans="1:5">
      <c r="A349" s="442"/>
      <c r="B349" s="443" t="s">
        <v>382</v>
      </c>
      <c r="C349" s="444"/>
      <c r="D349" s="445">
        <v>7</v>
      </c>
      <c r="E349" s="446" t="s">
        <v>277</v>
      </c>
    </row>
    <row r="350" spans="1:5">
      <c r="A350" s="442"/>
      <c r="B350" s="443" t="s">
        <v>383</v>
      </c>
      <c r="C350" s="444"/>
      <c r="D350" s="445">
        <v>8</v>
      </c>
      <c r="E350" s="446" t="s">
        <v>279</v>
      </c>
    </row>
    <row r="351" spans="1:5">
      <c r="A351" s="442"/>
      <c r="B351" s="443" t="s">
        <v>384</v>
      </c>
      <c r="C351" s="444"/>
      <c r="D351" s="445">
        <v>9</v>
      </c>
      <c r="E351" s="446" t="s">
        <v>281</v>
      </c>
    </row>
    <row r="352" spans="1:5">
      <c r="A352" s="442"/>
      <c r="B352" s="443" t="s">
        <v>385</v>
      </c>
      <c r="C352" s="444"/>
      <c r="D352" s="445">
        <v>10</v>
      </c>
      <c r="E352" s="446" t="s">
        <v>386</v>
      </c>
    </row>
    <row r="353" spans="1:5">
      <c r="A353" s="442"/>
      <c r="B353" s="443" t="s">
        <v>389</v>
      </c>
      <c r="C353" s="444"/>
      <c r="D353" s="445">
        <v>11</v>
      </c>
      <c r="E353" s="446" t="s">
        <v>291</v>
      </c>
    </row>
    <row r="354" spans="1:5">
      <c r="A354" s="442"/>
      <c r="B354" s="443" t="s">
        <v>390</v>
      </c>
      <c r="C354" s="444"/>
      <c r="D354" s="445">
        <v>12</v>
      </c>
      <c r="E354" s="446" t="s">
        <v>297</v>
      </c>
    </row>
    <row r="355" spans="1:5">
      <c r="A355" s="442"/>
      <c r="B355" s="443" t="s">
        <v>391</v>
      </c>
      <c r="C355" s="444"/>
      <c r="D355" s="445">
        <v>13</v>
      </c>
      <c r="E355" s="446" t="s">
        <v>392</v>
      </c>
    </row>
    <row r="356" spans="1:5">
      <c r="A356" s="442"/>
      <c r="B356" s="443" t="s">
        <v>393</v>
      </c>
      <c r="C356" s="444"/>
      <c r="D356" s="445">
        <v>14</v>
      </c>
      <c r="E356" s="446" t="s">
        <v>394</v>
      </c>
    </row>
    <row r="357" spans="1:5">
      <c r="A357" s="442"/>
      <c r="B357" s="443" t="s">
        <v>395</v>
      </c>
      <c r="C357" s="444"/>
      <c r="D357" s="445">
        <v>15</v>
      </c>
      <c r="E357" s="446" t="s">
        <v>326</v>
      </c>
    </row>
    <row r="358" spans="1:5">
      <c r="A358" s="442"/>
      <c r="B358" s="443"/>
      <c r="C358" s="444"/>
      <c r="D358" s="445">
        <v>16</v>
      </c>
      <c r="E358" s="444"/>
    </row>
    <row r="359" spans="1:5">
      <c r="A359" s="442"/>
      <c r="B359" s="443"/>
      <c r="C359" s="444"/>
      <c r="D359" s="445">
        <v>81</v>
      </c>
      <c r="E359" s="444"/>
    </row>
    <row r="360" spans="1:5" ht="22.5" customHeight="1">
      <c r="A360" s="560" t="s">
        <v>435</v>
      </c>
      <c r="B360" s="560"/>
      <c r="C360" s="440"/>
      <c r="D360" s="441">
        <v>1</v>
      </c>
      <c r="E360" s="439" t="s">
        <v>436</v>
      </c>
    </row>
    <row r="361" spans="1:5">
      <c r="A361" s="442"/>
      <c r="B361" s="443" t="s">
        <v>408</v>
      </c>
      <c r="C361" s="444"/>
      <c r="D361" s="445">
        <v>2</v>
      </c>
      <c r="E361" s="446" t="s">
        <v>227</v>
      </c>
    </row>
    <row r="362" spans="1:5">
      <c r="A362" s="442"/>
      <c r="B362" s="443" t="s">
        <v>377</v>
      </c>
      <c r="C362" s="444"/>
      <c r="D362" s="445">
        <v>3</v>
      </c>
      <c r="E362" s="446" t="s">
        <v>255</v>
      </c>
    </row>
    <row r="363" spans="1:5">
      <c r="A363" s="442"/>
      <c r="B363" s="443" t="s">
        <v>379</v>
      </c>
      <c r="C363" s="444"/>
      <c r="D363" s="445">
        <v>4</v>
      </c>
      <c r="E363" s="446" t="s">
        <v>219</v>
      </c>
    </row>
    <row r="364" spans="1:5">
      <c r="A364" s="442"/>
      <c r="B364" s="443" t="s">
        <v>380</v>
      </c>
      <c r="C364" s="444"/>
      <c r="D364" s="445">
        <v>5</v>
      </c>
      <c r="E364" s="446" t="s">
        <v>271</v>
      </c>
    </row>
    <row r="365" spans="1:5">
      <c r="A365" s="442"/>
      <c r="B365" s="443" t="s">
        <v>381</v>
      </c>
      <c r="C365" s="444"/>
      <c r="D365" s="445">
        <v>6</v>
      </c>
      <c r="E365" s="446" t="s">
        <v>299</v>
      </c>
    </row>
    <row r="366" spans="1:5">
      <c r="A366" s="442"/>
      <c r="B366" s="443" t="s">
        <v>382</v>
      </c>
      <c r="C366" s="444"/>
      <c r="D366" s="445">
        <v>7</v>
      </c>
      <c r="E366" s="446" t="s">
        <v>277</v>
      </c>
    </row>
    <row r="367" spans="1:5">
      <c r="A367" s="442"/>
      <c r="B367" s="443" t="s">
        <v>383</v>
      </c>
      <c r="C367" s="444"/>
      <c r="D367" s="445">
        <v>8</v>
      </c>
      <c r="E367" s="446" t="s">
        <v>279</v>
      </c>
    </row>
    <row r="368" spans="1:5">
      <c r="A368" s="442"/>
      <c r="B368" s="443" t="s">
        <v>384</v>
      </c>
      <c r="C368" s="444"/>
      <c r="D368" s="445">
        <v>9</v>
      </c>
      <c r="E368" s="446" t="s">
        <v>281</v>
      </c>
    </row>
    <row r="369" spans="1:5">
      <c r="A369" s="442"/>
      <c r="B369" s="443" t="s">
        <v>385</v>
      </c>
      <c r="C369" s="444"/>
      <c r="D369" s="445">
        <v>10</v>
      </c>
      <c r="E369" s="446" t="s">
        <v>386</v>
      </c>
    </row>
    <row r="370" spans="1:5">
      <c r="A370" s="442"/>
      <c r="B370" s="443" t="s">
        <v>387</v>
      </c>
      <c r="C370" s="444"/>
      <c r="D370" s="445">
        <v>11</v>
      </c>
      <c r="E370" s="446" t="s">
        <v>285</v>
      </c>
    </row>
    <row r="371" spans="1:5">
      <c r="A371" s="442"/>
      <c r="B371" s="443" t="s">
        <v>388</v>
      </c>
      <c r="C371" s="444"/>
      <c r="D371" s="445">
        <v>12</v>
      </c>
      <c r="E371" s="446" t="s">
        <v>287</v>
      </c>
    </row>
    <row r="372" spans="1:5">
      <c r="A372" s="442"/>
      <c r="B372" s="443" t="s">
        <v>389</v>
      </c>
      <c r="C372" s="444"/>
      <c r="D372" s="445">
        <v>13</v>
      </c>
      <c r="E372" s="446" t="s">
        <v>291</v>
      </c>
    </row>
    <row r="373" spans="1:5">
      <c r="A373" s="442"/>
      <c r="B373" s="443" t="s">
        <v>390</v>
      </c>
      <c r="C373" s="444"/>
      <c r="D373" s="445">
        <v>14</v>
      </c>
      <c r="E373" s="446" t="s">
        <v>297</v>
      </c>
    </row>
    <row r="374" spans="1:5">
      <c r="A374" s="442"/>
      <c r="B374" s="443" t="s">
        <v>391</v>
      </c>
      <c r="C374" s="444"/>
      <c r="D374" s="445">
        <v>15</v>
      </c>
      <c r="E374" s="446" t="s">
        <v>392</v>
      </c>
    </row>
    <row r="375" spans="1:5">
      <c r="A375" s="442"/>
      <c r="B375" s="443" t="s">
        <v>393</v>
      </c>
      <c r="C375" s="444"/>
      <c r="D375" s="445">
        <v>16</v>
      </c>
      <c r="E375" s="446" t="s">
        <v>394</v>
      </c>
    </row>
    <row r="376" spans="1:5">
      <c r="A376" s="442"/>
      <c r="B376" s="443" t="s">
        <v>395</v>
      </c>
      <c r="C376" s="444"/>
      <c r="D376" s="445">
        <v>17</v>
      </c>
      <c r="E376" s="446" t="s">
        <v>326</v>
      </c>
    </row>
    <row r="377" spans="1:5">
      <c r="A377" s="442"/>
      <c r="B377" s="443"/>
      <c r="C377" s="444"/>
      <c r="D377" s="445">
        <v>18</v>
      </c>
      <c r="E377" s="444"/>
    </row>
    <row r="378" spans="1:5">
      <c r="A378" s="442"/>
      <c r="B378" s="443"/>
      <c r="C378" s="444"/>
      <c r="D378" s="445">
        <v>81</v>
      </c>
      <c r="E378" s="444"/>
    </row>
    <row r="379" spans="1:5" ht="11.25" customHeight="1">
      <c r="A379" s="560" t="s">
        <v>437</v>
      </c>
      <c r="B379" s="560"/>
      <c r="C379" s="440"/>
      <c r="D379" s="441">
        <v>1</v>
      </c>
      <c r="E379" s="439" t="s">
        <v>438</v>
      </c>
    </row>
    <row r="380" spans="1:5">
      <c r="A380" s="442"/>
      <c r="B380" s="443" t="s">
        <v>408</v>
      </c>
      <c r="C380" s="444"/>
      <c r="D380" s="445">
        <v>2</v>
      </c>
      <c r="E380" s="446" t="s">
        <v>227</v>
      </c>
    </row>
    <row r="381" spans="1:5">
      <c r="A381" s="442"/>
      <c r="B381" s="443" t="s">
        <v>377</v>
      </c>
      <c r="C381" s="444"/>
      <c r="D381" s="445">
        <v>3</v>
      </c>
      <c r="E381" s="446" t="s">
        <v>255</v>
      </c>
    </row>
    <row r="382" spans="1:5">
      <c r="A382" s="442"/>
      <c r="B382" s="443" t="s">
        <v>379</v>
      </c>
      <c r="C382" s="444"/>
      <c r="D382" s="445">
        <v>4</v>
      </c>
      <c r="E382" s="446" t="s">
        <v>219</v>
      </c>
    </row>
    <row r="383" spans="1:5">
      <c r="A383" s="442"/>
      <c r="B383" s="443" t="s">
        <v>380</v>
      </c>
      <c r="C383" s="444"/>
      <c r="D383" s="445">
        <v>5</v>
      </c>
      <c r="E383" s="446" t="s">
        <v>271</v>
      </c>
    </row>
    <row r="384" spans="1:5">
      <c r="A384" s="442"/>
      <c r="B384" s="443" t="s">
        <v>381</v>
      </c>
      <c r="C384" s="444"/>
      <c r="D384" s="445">
        <v>6</v>
      </c>
      <c r="E384" s="446" t="s">
        <v>299</v>
      </c>
    </row>
    <row r="385" spans="1:5">
      <c r="A385" s="442"/>
      <c r="B385" s="443" t="s">
        <v>382</v>
      </c>
      <c r="C385" s="444"/>
      <c r="D385" s="445">
        <v>7</v>
      </c>
      <c r="E385" s="446" t="s">
        <v>277</v>
      </c>
    </row>
    <row r="386" spans="1:5">
      <c r="A386" s="442"/>
      <c r="B386" s="443" t="s">
        <v>383</v>
      </c>
      <c r="C386" s="444"/>
      <c r="D386" s="445">
        <v>8</v>
      </c>
      <c r="E386" s="446" t="s">
        <v>279</v>
      </c>
    </row>
    <row r="387" spans="1:5">
      <c r="A387" s="442"/>
      <c r="B387" s="443" t="s">
        <v>384</v>
      </c>
      <c r="C387" s="444"/>
      <c r="D387" s="445">
        <v>9</v>
      </c>
      <c r="E387" s="446" t="s">
        <v>281</v>
      </c>
    </row>
    <row r="388" spans="1:5">
      <c r="A388" s="442"/>
      <c r="B388" s="443" t="s">
        <v>385</v>
      </c>
      <c r="C388" s="444"/>
      <c r="D388" s="445">
        <v>10</v>
      </c>
      <c r="E388" s="446" t="s">
        <v>386</v>
      </c>
    </row>
    <row r="389" spans="1:5">
      <c r="A389" s="442"/>
      <c r="B389" s="443" t="s">
        <v>387</v>
      </c>
      <c r="C389" s="444"/>
      <c r="D389" s="445">
        <v>11</v>
      </c>
      <c r="E389" s="446" t="s">
        <v>285</v>
      </c>
    </row>
    <row r="390" spans="1:5">
      <c r="A390" s="442"/>
      <c r="B390" s="443" t="s">
        <v>388</v>
      </c>
      <c r="C390" s="444"/>
      <c r="D390" s="445">
        <v>12</v>
      </c>
      <c r="E390" s="446" t="s">
        <v>287</v>
      </c>
    </row>
    <row r="391" spans="1:5">
      <c r="A391" s="442"/>
      <c r="B391" s="443" t="s">
        <v>389</v>
      </c>
      <c r="C391" s="444"/>
      <c r="D391" s="445">
        <v>13</v>
      </c>
      <c r="E391" s="446" t="s">
        <v>291</v>
      </c>
    </row>
    <row r="392" spans="1:5">
      <c r="A392" s="442"/>
      <c r="B392" s="443" t="s">
        <v>390</v>
      </c>
      <c r="C392" s="444"/>
      <c r="D392" s="445">
        <v>14</v>
      </c>
      <c r="E392" s="446" t="s">
        <v>297</v>
      </c>
    </row>
    <row r="393" spans="1:5">
      <c r="A393" s="442"/>
      <c r="B393" s="443" t="s">
        <v>391</v>
      </c>
      <c r="C393" s="444"/>
      <c r="D393" s="445">
        <v>15</v>
      </c>
      <c r="E393" s="446" t="s">
        <v>392</v>
      </c>
    </row>
    <row r="394" spans="1:5">
      <c r="A394" s="442"/>
      <c r="B394" s="443" t="s">
        <v>393</v>
      </c>
      <c r="C394" s="444"/>
      <c r="D394" s="445">
        <v>16</v>
      </c>
      <c r="E394" s="446" t="s">
        <v>394</v>
      </c>
    </row>
    <row r="395" spans="1:5">
      <c r="A395" s="442"/>
      <c r="B395" s="443" t="s">
        <v>395</v>
      </c>
      <c r="C395" s="444"/>
      <c r="D395" s="445">
        <v>17</v>
      </c>
      <c r="E395" s="446" t="s">
        <v>326</v>
      </c>
    </row>
    <row r="396" spans="1:5">
      <c r="A396" s="442"/>
      <c r="B396" s="443"/>
      <c r="C396" s="444"/>
      <c r="D396" s="445">
        <v>18</v>
      </c>
      <c r="E396" s="444"/>
    </row>
    <row r="397" spans="1:5">
      <c r="A397" s="442"/>
      <c r="B397" s="443"/>
      <c r="C397" s="444"/>
      <c r="D397" s="445">
        <v>81</v>
      </c>
      <c r="E397" s="444"/>
    </row>
    <row r="398" spans="1:5" ht="11.25" customHeight="1">
      <c r="A398" s="560" t="s">
        <v>439</v>
      </c>
      <c r="B398" s="560"/>
      <c r="C398" s="440"/>
      <c r="D398" s="441">
        <v>1</v>
      </c>
      <c r="E398" s="439" t="s">
        <v>440</v>
      </c>
    </row>
    <row r="399" spans="1:5">
      <c r="A399" s="442"/>
      <c r="B399" s="443" t="s">
        <v>408</v>
      </c>
      <c r="C399" s="444"/>
      <c r="D399" s="445">
        <v>2</v>
      </c>
      <c r="E399" s="446" t="s">
        <v>227</v>
      </c>
    </row>
    <row r="400" spans="1:5">
      <c r="A400" s="442"/>
      <c r="B400" s="443" t="s">
        <v>377</v>
      </c>
      <c r="C400" s="444"/>
      <c r="D400" s="445">
        <v>3</v>
      </c>
      <c r="E400" s="446" t="s">
        <v>255</v>
      </c>
    </row>
    <row r="401" spans="1:5">
      <c r="A401" s="442"/>
      <c r="B401" s="443" t="s">
        <v>380</v>
      </c>
      <c r="C401" s="444"/>
      <c r="D401" s="445">
        <v>4</v>
      </c>
      <c r="E401" s="446" t="s">
        <v>271</v>
      </c>
    </row>
    <row r="402" spans="1:5">
      <c r="A402" s="442"/>
      <c r="B402" s="443" t="s">
        <v>381</v>
      </c>
      <c r="C402" s="444"/>
      <c r="D402" s="445">
        <v>5</v>
      </c>
      <c r="E402" s="446" t="s">
        <v>299</v>
      </c>
    </row>
    <row r="403" spans="1:5">
      <c r="A403" s="442"/>
      <c r="B403" s="443" t="s">
        <v>382</v>
      </c>
      <c r="C403" s="444"/>
      <c r="D403" s="445">
        <v>6</v>
      </c>
      <c r="E403" s="446" t="s">
        <v>277</v>
      </c>
    </row>
    <row r="404" spans="1:5">
      <c r="A404" s="442"/>
      <c r="B404" s="443" t="s">
        <v>383</v>
      </c>
      <c r="C404" s="444"/>
      <c r="D404" s="445">
        <v>7</v>
      </c>
      <c r="E404" s="446" t="s">
        <v>279</v>
      </c>
    </row>
    <row r="405" spans="1:5">
      <c r="A405" s="442"/>
      <c r="B405" s="443" t="s">
        <v>385</v>
      </c>
      <c r="C405" s="444"/>
      <c r="D405" s="445">
        <v>8</v>
      </c>
      <c r="E405" s="446" t="s">
        <v>386</v>
      </c>
    </row>
    <row r="406" spans="1:5">
      <c r="A406" s="442"/>
      <c r="B406" s="443" t="s">
        <v>387</v>
      </c>
      <c r="C406" s="444"/>
      <c r="D406" s="445">
        <v>9</v>
      </c>
      <c r="E406" s="446" t="s">
        <v>285</v>
      </c>
    </row>
    <row r="407" spans="1:5">
      <c r="A407" s="442"/>
      <c r="B407" s="443" t="s">
        <v>388</v>
      </c>
      <c r="C407" s="444"/>
      <c r="D407" s="445">
        <v>10</v>
      </c>
      <c r="E407" s="446" t="s">
        <v>287</v>
      </c>
    </row>
    <row r="408" spans="1:5">
      <c r="A408" s="442"/>
      <c r="B408" s="443" t="s">
        <v>389</v>
      </c>
      <c r="C408" s="444"/>
      <c r="D408" s="445">
        <v>11</v>
      </c>
      <c r="E408" s="446" t="s">
        <v>291</v>
      </c>
    </row>
    <row r="409" spans="1:5">
      <c r="A409" s="442"/>
      <c r="B409" s="443" t="s">
        <v>390</v>
      </c>
      <c r="C409" s="444"/>
      <c r="D409" s="445">
        <v>12</v>
      </c>
      <c r="E409" s="446" t="s">
        <v>297</v>
      </c>
    </row>
    <row r="410" spans="1:5">
      <c r="A410" s="442"/>
      <c r="B410" s="443" t="s">
        <v>391</v>
      </c>
      <c r="C410" s="444"/>
      <c r="D410" s="445">
        <v>13</v>
      </c>
      <c r="E410" s="446" t="s">
        <v>392</v>
      </c>
    </row>
    <row r="411" spans="1:5">
      <c r="A411" s="442"/>
      <c r="B411" s="443" t="s">
        <v>393</v>
      </c>
      <c r="C411" s="444"/>
      <c r="D411" s="445">
        <v>14</v>
      </c>
      <c r="E411" s="446" t="s">
        <v>394</v>
      </c>
    </row>
    <row r="412" spans="1:5">
      <c r="A412" s="442"/>
      <c r="B412" s="443" t="s">
        <v>395</v>
      </c>
      <c r="C412" s="444"/>
      <c r="D412" s="445">
        <v>15</v>
      </c>
      <c r="E412" s="446" t="s">
        <v>326</v>
      </c>
    </row>
    <row r="413" spans="1:5">
      <c r="A413" s="442"/>
      <c r="B413" s="443"/>
      <c r="C413" s="444"/>
      <c r="D413" s="445">
        <v>16</v>
      </c>
      <c r="E413" s="444"/>
    </row>
    <row r="414" spans="1:5">
      <c r="A414" s="442"/>
      <c r="B414" s="443"/>
      <c r="C414" s="444"/>
      <c r="D414" s="445">
        <v>81</v>
      </c>
      <c r="E414" s="444"/>
    </row>
    <row r="415" spans="1:5" ht="11.25" customHeight="1">
      <c r="A415" s="560" t="s">
        <v>441</v>
      </c>
      <c r="B415" s="560"/>
      <c r="C415" s="440"/>
      <c r="D415" s="441">
        <v>1</v>
      </c>
      <c r="E415" s="439" t="s">
        <v>442</v>
      </c>
    </row>
    <row r="416" spans="1:5">
      <c r="A416" s="442"/>
      <c r="B416" s="443" t="s">
        <v>408</v>
      </c>
      <c r="C416" s="444"/>
      <c r="D416" s="445">
        <v>2</v>
      </c>
      <c r="E416" s="446" t="s">
        <v>227</v>
      </c>
    </row>
    <row r="417" spans="1:5">
      <c r="A417" s="442"/>
      <c r="B417" s="443" t="s">
        <v>377</v>
      </c>
      <c r="C417" s="444"/>
      <c r="D417" s="445">
        <v>3</v>
      </c>
      <c r="E417" s="446" t="s">
        <v>255</v>
      </c>
    </row>
    <row r="418" spans="1:5">
      <c r="A418" s="442"/>
      <c r="B418" s="443" t="s">
        <v>380</v>
      </c>
      <c r="C418" s="444"/>
      <c r="D418" s="445">
        <v>4</v>
      </c>
      <c r="E418" s="446" t="s">
        <v>271</v>
      </c>
    </row>
    <row r="419" spans="1:5">
      <c r="A419" s="442"/>
      <c r="B419" s="443" t="s">
        <v>381</v>
      </c>
      <c r="C419" s="444"/>
      <c r="D419" s="445">
        <v>5</v>
      </c>
      <c r="E419" s="446" t="s">
        <v>299</v>
      </c>
    </row>
    <row r="420" spans="1:5">
      <c r="A420" s="442"/>
      <c r="B420" s="443" t="s">
        <v>383</v>
      </c>
      <c r="C420" s="444"/>
      <c r="D420" s="445">
        <v>6</v>
      </c>
      <c r="E420" s="446" t="s">
        <v>279</v>
      </c>
    </row>
    <row r="421" spans="1:5">
      <c r="A421" s="442"/>
      <c r="B421" s="443" t="s">
        <v>384</v>
      </c>
      <c r="C421" s="444"/>
      <c r="D421" s="445">
        <v>7</v>
      </c>
      <c r="E421" s="446" t="s">
        <v>281</v>
      </c>
    </row>
    <row r="422" spans="1:5">
      <c r="A422" s="442"/>
      <c r="B422" s="443" t="s">
        <v>385</v>
      </c>
      <c r="C422" s="444"/>
      <c r="D422" s="445">
        <v>8</v>
      </c>
      <c r="E422" s="446" t="s">
        <v>386</v>
      </c>
    </row>
    <row r="423" spans="1:5">
      <c r="A423" s="442"/>
      <c r="B423" s="443" t="s">
        <v>387</v>
      </c>
      <c r="C423" s="444"/>
      <c r="D423" s="445">
        <v>9</v>
      </c>
      <c r="E423" s="446" t="s">
        <v>285</v>
      </c>
    </row>
    <row r="424" spans="1:5">
      <c r="A424" s="442"/>
      <c r="B424" s="443" t="s">
        <v>388</v>
      </c>
      <c r="C424" s="444"/>
      <c r="D424" s="445">
        <v>10</v>
      </c>
      <c r="E424" s="446" t="s">
        <v>287</v>
      </c>
    </row>
    <row r="425" spans="1:5">
      <c r="A425" s="442"/>
      <c r="B425" s="443" t="s">
        <v>389</v>
      </c>
      <c r="C425" s="444"/>
      <c r="D425" s="445">
        <v>11</v>
      </c>
      <c r="E425" s="446" t="s">
        <v>291</v>
      </c>
    </row>
    <row r="426" spans="1:5">
      <c r="A426" s="442"/>
      <c r="B426" s="443" t="s">
        <v>390</v>
      </c>
      <c r="C426" s="444"/>
      <c r="D426" s="445">
        <v>12</v>
      </c>
      <c r="E426" s="446" t="s">
        <v>297</v>
      </c>
    </row>
    <row r="427" spans="1:5">
      <c r="A427" s="442"/>
      <c r="B427" s="443" t="s">
        <v>391</v>
      </c>
      <c r="C427" s="444"/>
      <c r="D427" s="445">
        <v>13</v>
      </c>
      <c r="E427" s="446" t="s">
        <v>392</v>
      </c>
    </row>
    <row r="428" spans="1:5">
      <c r="A428" s="442"/>
      <c r="B428" s="443" t="s">
        <v>393</v>
      </c>
      <c r="C428" s="444"/>
      <c r="D428" s="445">
        <v>14</v>
      </c>
      <c r="E428" s="446" t="s">
        <v>394</v>
      </c>
    </row>
    <row r="429" spans="1:5">
      <c r="A429" s="442"/>
      <c r="B429" s="443" t="s">
        <v>395</v>
      </c>
      <c r="C429" s="444"/>
      <c r="D429" s="445">
        <v>15</v>
      </c>
      <c r="E429" s="446" t="s">
        <v>326</v>
      </c>
    </row>
    <row r="430" spans="1:5">
      <c r="A430" s="442"/>
      <c r="B430" s="443"/>
      <c r="C430" s="444"/>
      <c r="D430" s="445">
        <v>16</v>
      </c>
      <c r="E430" s="444"/>
    </row>
    <row r="431" spans="1:5">
      <c r="A431" s="442"/>
      <c r="B431" s="443"/>
      <c r="C431" s="444"/>
      <c r="D431" s="445">
        <v>81</v>
      </c>
      <c r="E431" s="444"/>
    </row>
    <row r="432" spans="1:5" ht="22.5" customHeight="1">
      <c r="A432" s="560" t="s">
        <v>443</v>
      </c>
      <c r="B432" s="560"/>
      <c r="C432" s="440"/>
      <c r="D432" s="441">
        <v>1</v>
      </c>
      <c r="E432" s="439" t="s">
        <v>444</v>
      </c>
    </row>
    <row r="433" spans="1:5">
      <c r="A433" s="442"/>
      <c r="B433" s="443" t="s">
        <v>408</v>
      </c>
      <c r="C433" s="444"/>
      <c r="D433" s="445">
        <v>2</v>
      </c>
      <c r="E433" s="446" t="s">
        <v>227</v>
      </c>
    </row>
    <row r="434" spans="1:5">
      <c r="A434" s="442"/>
      <c r="B434" s="443" t="s">
        <v>377</v>
      </c>
      <c r="C434" s="444"/>
      <c r="D434" s="445">
        <v>3</v>
      </c>
      <c r="E434" s="446" t="s">
        <v>255</v>
      </c>
    </row>
    <row r="435" spans="1:5">
      <c r="A435" s="442"/>
      <c r="B435" s="443" t="s">
        <v>380</v>
      </c>
      <c r="C435" s="444"/>
      <c r="D435" s="445">
        <v>4</v>
      </c>
      <c r="E435" s="446" t="s">
        <v>271</v>
      </c>
    </row>
    <row r="436" spans="1:5">
      <c r="A436" s="442"/>
      <c r="B436" s="443" t="s">
        <v>381</v>
      </c>
      <c r="C436" s="444"/>
      <c r="D436" s="445">
        <v>5</v>
      </c>
      <c r="E436" s="446" t="s">
        <v>299</v>
      </c>
    </row>
    <row r="437" spans="1:5">
      <c r="A437" s="442"/>
      <c r="B437" s="443" t="s">
        <v>383</v>
      </c>
      <c r="C437" s="444"/>
      <c r="D437" s="445">
        <v>6</v>
      </c>
      <c r="E437" s="446" t="s">
        <v>279</v>
      </c>
    </row>
    <row r="438" spans="1:5">
      <c r="A438" s="442"/>
      <c r="B438" s="443" t="s">
        <v>385</v>
      </c>
      <c r="C438" s="444"/>
      <c r="D438" s="445">
        <v>7</v>
      </c>
      <c r="E438" s="446" t="s">
        <v>386</v>
      </c>
    </row>
    <row r="439" spans="1:5">
      <c r="A439" s="442"/>
      <c r="B439" s="443" t="s">
        <v>387</v>
      </c>
      <c r="C439" s="444"/>
      <c r="D439" s="445">
        <v>8</v>
      </c>
      <c r="E439" s="446" t="s">
        <v>285</v>
      </c>
    </row>
    <row r="440" spans="1:5">
      <c r="A440" s="442"/>
      <c r="B440" s="443" t="s">
        <v>388</v>
      </c>
      <c r="C440" s="444"/>
      <c r="D440" s="445">
        <v>9</v>
      </c>
      <c r="E440" s="446" t="s">
        <v>287</v>
      </c>
    </row>
    <row r="441" spans="1:5">
      <c r="A441" s="442"/>
      <c r="B441" s="443" t="s">
        <v>389</v>
      </c>
      <c r="C441" s="444"/>
      <c r="D441" s="445">
        <v>10</v>
      </c>
      <c r="E441" s="446" t="s">
        <v>291</v>
      </c>
    </row>
    <row r="442" spans="1:5">
      <c r="A442" s="442"/>
      <c r="B442" s="443" t="s">
        <v>390</v>
      </c>
      <c r="C442" s="444"/>
      <c r="D442" s="445">
        <v>11</v>
      </c>
      <c r="E442" s="446" t="s">
        <v>297</v>
      </c>
    </row>
    <row r="443" spans="1:5">
      <c r="A443" s="442"/>
      <c r="B443" s="443" t="s">
        <v>391</v>
      </c>
      <c r="C443" s="444"/>
      <c r="D443" s="445">
        <v>12</v>
      </c>
      <c r="E443" s="446" t="s">
        <v>392</v>
      </c>
    </row>
    <row r="444" spans="1:5">
      <c r="A444" s="442"/>
      <c r="B444" s="443" t="s">
        <v>393</v>
      </c>
      <c r="C444" s="444"/>
      <c r="D444" s="445">
        <v>13</v>
      </c>
      <c r="E444" s="446" t="s">
        <v>394</v>
      </c>
    </row>
    <row r="445" spans="1:5">
      <c r="A445" s="442"/>
      <c r="B445" s="443" t="s">
        <v>395</v>
      </c>
      <c r="C445" s="444"/>
      <c r="D445" s="445">
        <v>14</v>
      </c>
      <c r="E445" s="446" t="s">
        <v>326</v>
      </c>
    </row>
    <row r="446" spans="1:5">
      <c r="A446" s="442"/>
      <c r="B446" s="443"/>
      <c r="C446" s="444"/>
      <c r="D446" s="445">
        <v>15</v>
      </c>
      <c r="E446" s="444"/>
    </row>
    <row r="447" spans="1:5">
      <c r="A447" s="442"/>
      <c r="B447" s="443"/>
      <c r="C447" s="444"/>
      <c r="D447" s="445">
        <v>81</v>
      </c>
      <c r="E447" s="444"/>
    </row>
    <row r="448" spans="1:5" ht="22.5" customHeight="1">
      <c r="A448" s="560" t="s">
        <v>445</v>
      </c>
      <c r="B448" s="560"/>
      <c r="C448" s="440"/>
      <c r="D448" s="441">
        <v>1</v>
      </c>
      <c r="E448" s="439" t="s">
        <v>446</v>
      </c>
    </row>
    <row r="449" spans="1:5">
      <c r="A449" s="442"/>
      <c r="B449" s="443" t="s">
        <v>408</v>
      </c>
      <c r="C449" s="444"/>
      <c r="D449" s="445">
        <v>2</v>
      </c>
      <c r="E449" s="446" t="s">
        <v>227</v>
      </c>
    </row>
    <row r="450" spans="1:5">
      <c r="A450" s="442"/>
      <c r="B450" s="443" t="s">
        <v>377</v>
      </c>
      <c r="C450" s="444"/>
      <c r="D450" s="445">
        <v>3</v>
      </c>
      <c r="E450" s="446" t="s">
        <v>255</v>
      </c>
    </row>
    <row r="451" spans="1:5">
      <c r="A451" s="442"/>
      <c r="B451" s="443" t="s">
        <v>378</v>
      </c>
      <c r="C451" s="444"/>
      <c r="D451" s="445">
        <v>4</v>
      </c>
      <c r="E451" s="446" t="s">
        <v>221</v>
      </c>
    </row>
    <row r="452" spans="1:5">
      <c r="A452" s="442"/>
      <c r="B452" s="443" t="s">
        <v>380</v>
      </c>
      <c r="C452" s="444"/>
      <c r="D452" s="445">
        <v>5</v>
      </c>
      <c r="E452" s="446" t="s">
        <v>271</v>
      </c>
    </row>
    <row r="453" spans="1:5">
      <c r="A453" s="442"/>
      <c r="B453" s="443" t="s">
        <v>381</v>
      </c>
      <c r="C453" s="444"/>
      <c r="D453" s="445">
        <v>6</v>
      </c>
      <c r="E453" s="446" t="s">
        <v>299</v>
      </c>
    </row>
    <row r="454" spans="1:5">
      <c r="A454" s="442"/>
      <c r="B454" s="443" t="s">
        <v>382</v>
      </c>
      <c r="C454" s="444"/>
      <c r="D454" s="445">
        <v>7</v>
      </c>
      <c r="E454" s="446" t="s">
        <v>277</v>
      </c>
    </row>
    <row r="455" spans="1:5">
      <c r="A455" s="442"/>
      <c r="B455" s="443" t="s">
        <v>383</v>
      </c>
      <c r="C455" s="444"/>
      <c r="D455" s="445">
        <v>8</v>
      </c>
      <c r="E455" s="446" t="s">
        <v>279</v>
      </c>
    </row>
    <row r="456" spans="1:5">
      <c r="A456" s="442"/>
      <c r="B456" s="443" t="s">
        <v>384</v>
      </c>
      <c r="C456" s="444"/>
      <c r="D456" s="445">
        <v>9</v>
      </c>
      <c r="E456" s="446" t="s">
        <v>281</v>
      </c>
    </row>
    <row r="457" spans="1:5">
      <c r="A457" s="442"/>
      <c r="B457" s="443" t="s">
        <v>385</v>
      </c>
      <c r="C457" s="444"/>
      <c r="D457" s="445">
        <v>10</v>
      </c>
      <c r="E457" s="446" t="s">
        <v>386</v>
      </c>
    </row>
    <row r="458" spans="1:5">
      <c r="A458" s="442"/>
      <c r="B458" s="443" t="s">
        <v>387</v>
      </c>
      <c r="C458" s="444"/>
      <c r="D458" s="445">
        <v>11</v>
      </c>
      <c r="E458" s="446" t="s">
        <v>285</v>
      </c>
    </row>
    <row r="459" spans="1:5">
      <c r="A459" s="442"/>
      <c r="B459" s="443" t="s">
        <v>388</v>
      </c>
      <c r="C459" s="444"/>
      <c r="D459" s="445">
        <v>12</v>
      </c>
      <c r="E459" s="446" t="s">
        <v>287</v>
      </c>
    </row>
    <row r="460" spans="1:5">
      <c r="A460" s="442"/>
      <c r="B460" s="443" t="s">
        <v>389</v>
      </c>
      <c r="C460" s="444"/>
      <c r="D460" s="445">
        <v>13</v>
      </c>
      <c r="E460" s="446" t="s">
        <v>291</v>
      </c>
    </row>
    <row r="461" spans="1:5">
      <c r="A461" s="442"/>
      <c r="B461" s="443" t="s">
        <v>390</v>
      </c>
      <c r="C461" s="444"/>
      <c r="D461" s="445">
        <v>14</v>
      </c>
      <c r="E461" s="446" t="s">
        <v>297</v>
      </c>
    </row>
    <row r="462" spans="1:5">
      <c r="A462" s="442"/>
      <c r="B462" s="443" t="s">
        <v>391</v>
      </c>
      <c r="C462" s="444"/>
      <c r="D462" s="445">
        <v>15</v>
      </c>
      <c r="E462" s="446" t="s">
        <v>392</v>
      </c>
    </row>
    <row r="463" spans="1:5">
      <c r="A463" s="442"/>
      <c r="B463" s="443" t="s">
        <v>396</v>
      </c>
      <c r="C463" s="444"/>
      <c r="D463" s="445">
        <v>16</v>
      </c>
      <c r="E463" s="446" t="s">
        <v>397</v>
      </c>
    </row>
    <row r="464" spans="1:5">
      <c r="A464" s="442"/>
      <c r="B464" s="443" t="s">
        <v>398</v>
      </c>
      <c r="C464" s="444"/>
      <c r="D464" s="445">
        <v>17</v>
      </c>
      <c r="E464" s="446" t="s">
        <v>399</v>
      </c>
    </row>
    <row r="465" spans="1:5">
      <c r="A465" s="442"/>
      <c r="B465" s="443" t="s">
        <v>400</v>
      </c>
      <c r="C465" s="444"/>
      <c r="D465" s="445">
        <v>18</v>
      </c>
      <c r="E465" s="446" t="s">
        <v>319</v>
      </c>
    </row>
    <row r="466" spans="1:5">
      <c r="A466" s="442"/>
      <c r="B466" s="443" t="s">
        <v>401</v>
      </c>
      <c r="C466" s="444"/>
      <c r="D466" s="445">
        <v>19</v>
      </c>
      <c r="E466" s="446" t="s">
        <v>133</v>
      </c>
    </row>
    <row r="467" spans="1:5">
      <c r="A467" s="442"/>
      <c r="B467" s="443" t="s">
        <v>402</v>
      </c>
      <c r="C467" s="444"/>
      <c r="D467" s="445">
        <v>20</v>
      </c>
      <c r="E467" s="446" t="s">
        <v>326</v>
      </c>
    </row>
    <row r="468" spans="1:5">
      <c r="A468" s="442"/>
      <c r="B468" s="443"/>
      <c r="C468" s="444"/>
      <c r="D468" s="445">
        <v>21</v>
      </c>
      <c r="E468" s="444"/>
    </row>
    <row r="469" spans="1:5">
      <c r="A469" s="442"/>
      <c r="B469" s="443"/>
      <c r="C469" s="444"/>
      <c r="D469" s="445">
        <v>81</v>
      </c>
      <c r="E469" s="444"/>
    </row>
    <row r="470" spans="1:5" ht="11.25" customHeight="1">
      <c r="A470" s="560" t="s">
        <v>447</v>
      </c>
      <c r="B470" s="560"/>
      <c r="C470" s="440"/>
      <c r="D470" s="441">
        <v>1</v>
      </c>
      <c r="E470" s="439" t="s">
        <v>448</v>
      </c>
    </row>
    <row r="471" spans="1:5">
      <c r="A471" s="442"/>
      <c r="B471" s="443" t="s">
        <v>408</v>
      </c>
      <c r="C471" s="444"/>
      <c r="D471" s="445">
        <v>2</v>
      </c>
      <c r="E471" s="446" t="s">
        <v>227</v>
      </c>
    </row>
    <row r="472" spans="1:5">
      <c r="A472" s="442"/>
      <c r="B472" s="443" t="s">
        <v>375</v>
      </c>
      <c r="C472" s="444"/>
      <c r="D472" s="445">
        <v>3</v>
      </c>
      <c r="E472" s="446" t="s">
        <v>252</v>
      </c>
    </row>
    <row r="473" spans="1:5">
      <c r="A473" s="442"/>
      <c r="B473" s="443" t="s">
        <v>376</v>
      </c>
      <c r="C473" s="444"/>
      <c r="D473" s="445">
        <v>4</v>
      </c>
      <c r="E473" s="446" t="s">
        <v>225</v>
      </c>
    </row>
    <row r="474" spans="1:5">
      <c r="A474" s="442"/>
      <c r="B474" s="443" t="s">
        <v>377</v>
      </c>
      <c r="C474" s="444"/>
      <c r="D474" s="445">
        <v>5</v>
      </c>
      <c r="E474" s="446" t="s">
        <v>255</v>
      </c>
    </row>
    <row r="475" spans="1:5">
      <c r="A475" s="442"/>
      <c r="B475" s="443" t="s">
        <v>380</v>
      </c>
      <c r="C475" s="444"/>
      <c r="D475" s="445">
        <v>6</v>
      </c>
      <c r="E475" s="446" t="s">
        <v>271</v>
      </c>
    </row>
    <row r="476" spans="1:5">
      <c r="A476" s="442"/>
      <c r="B476" s="443" t="s">
        <v>381</v>
      </c>
      <c r="C476" s="444"/>
      <c r="D476" s="445">
        <v>7</v>
      </c>
      <c r="E476" s="446" t="s">
        <v>299</v>
      </c>
    </row>
    <row r="477" spans="1:5">
      <c r="A477" s="442"/>
      <c r="B477" s="443" t="s">
        <v>383</v>
      </c>
      <c r="C477" s="444"/>
      <c r="D477" s="445">
        <v>8</v>
      </c>
      <c r="E477" s="446" t="s">
        <v>279</v>
      </c>
    </row>
    <row r="478" spans="1:5">
      <c r="A478" s="442"/>
      <c r="B478" s="443" t="s">
        <v>384</v>
      </c>
      <c r="C478" s="444"/>
      <c r="D478" s="445">
        <v>9</v>
      </c>
      <c r="E478" s="446" t="s">
        <v>281</v>
      </c>
    </row>
    <row r="479" spans="1:5">
      <c r="A479" s="442"/>
      <c r="B479" s="443" t="s">
        <v>385</v>
      </c>
      <c r="C479" s="444"/>
      <c r="D479" s="445">
        <v>10</v>
      </c>
      <c r="E479" s="446" t="s">
        <v>386</v>
      </c>
    </row>
    <row r="480" spans="1:5">
      <c r="A480" s="442"/>
      <c r="B480" s="443" t="s">
        <v>387</v>
      </c>
      <c r="C480" s="444"/>
      <c r="D480" s="445">
        <v>11</v>
      </c>
      <c r="E480" s="446" t="s">
        <v>285</v>
      </c>
    </row>
    <row r="481" spans="1:5">
      <c r="A481" s="442"/>
      <c r="B481" s="443" t="s">
        <v>388</v>
      </c>
      <c r="C481" s="444"/>
      <c r="D481" s="445">
        <v>12</v>
      </c>
      <c r="E481" s="446" t="s">
        <v>287</v>
      </c>
    </row>
    <row r="482" spans="1:5">
      <c r="A482" s="442"/>
      <c r="B482" s="443" t="s">
        <v>389</v>
      </c>
      <c r="C482" s="444"/>
      <c r="D482" s="445">
        <v>13</v>
      </c>
      <c r="E482" s="446" t="s">
        <v>291</v>
      </c>
    </row>
    <row r="483" spans="1:5">
      <c r="A483" s="442"/>
      <c r="B483" s="443" t="s">
        <v>390</v>
      </c>
      <c r="C483" s="444"/>
      <c r="D483" s="445">
        <v>14</v>
      </c>
      <c r="E483" s="446" t="s">
        <v>297</v>
      </c>
    </row>
    <row r="484" spans="1:5">
      <c r="A484" s="442"/>
      <c r="B484" s="443" t="s">
        <v>391</v>
      </c>
      <c r="C484" s="444"/>
      <c r="D484" s="445">
        <v>15</v>
      </c>
      <c r="E484" s="446" t="s">
        <v>392</v>
      </c>
    </row>
    <row r="485" spans="1:5">
      <c r="A485" s="442"/>
      <c r="B485" s="443" t="s">
        <v>396</v>
      </c>
      <c r="C485" s="444"/>
      <c r="D485" s="445">
        <v>16</v>
      </c>
      <c r="E485" s="446" t="s">
        <v>397</v>
      </c>
    </row>
    <row r="486" spans="1:5">
      <c r="A486" s="442"/>
      <c r="B486" s="443" t="s">
        <v>398</v>
      </c>
      <c r="C486" s="444"/>
      <c r="D486" s="445">
        <v>17</v>
      </c>
      <c r="E486" s="446" t="s">
        <v>399</v>
      </c>
    </row>
    <row r="487" spans="1:5">
      <c r="A487" s="442"/>
      <c r="B487" s="443" t="s">
        <v>400</v>
      </c>
      <c r="C487" s="444"/>
      <c r="D487" s="445">
        <v>18</v>
      </c>
      <c r="E487" s="446" t="s">
        <v>319</v>
      </c>
    </row>
    <row r="488" spans="1:5">
      <c r="A488" s="442"/>
      <c r="B488" s="443" t="s">
        <v>401</v>
      </c>
      <c r="C488" s="444"/>
      <c r="D488" s="445">
        <v>19</v>
      </c>
      <c r="E488" s="446" t="s">
        <v>133</v>
      </c>
    </row>
    <row r="489" spans="1:5">
      <c r="A489" s="442"/>
      <c r="B489" s="443" t="s">
        <v>402</v>
      </c>
      <c r="C489" s="444"/>
      <c r="D489" s="445">
        <v>20</v>
      </c>
      <c r="E489" s="446" t="s">
        <v>326</v>
      </c>
    </row>
    <row r="490" spans="1:5">
      <c r="A490" s="442"/>
      <c r="B490" s="443"/>
      <c r="C490" s="444"/>
      <c r="D490" s="445">
        <v>21</v>
      </c>
      <c r="E490" s="444"/>
    </row>
    <row r="491" spans="1:5">
      <c r="A491" s="442"/>
      <c r="B491" s="443"/>
      <c r="C491" s="444"/>
      <c r="D491" s="445">
        <v>80</v>
      </c>
      <c r="E491" s="444"/>
    </row>
    <row r="492" spans="1:5">
      <c r="A492" s="442"/>
      <c r="B492" s="443"/>
      <c r="C492" s="444"/>
      <c r="D492" s="445">
        <v>81</v>
      </c>
      <c r="E492" s="444"/>
    </row>
    <row r="493" spans="1:5" ht="11.25" customHeight="1">
      <c r="A493" s="560" t="s">
        <v>449</v>
      </c>
      <c r="B493" s="560"/>
      <c r="C493" s="440"/>
      <c r="D493" s="441">
        <v>1</v>
      </c>
      <c r="E493" s="439" t="s">
        <v>450</v>
      </c>
    </row>
    <row r="494" spans="1:5">
      <c r="A494" s="442"/>
      <c r="B494" s="443" t="s">
        <v>408</v>
      </c>
      <c r="C494" s="444"/>
      <c r="D494" s="445">
        <v>2</v>
      </c>
      <c r="E494" s="446" t="s">
        <v>227</v>
      </c>
    </row>
    <row r="495" spans="1:5">
      <c r="A495" s="442"/>
      <c r="B495" s="443" t="s">
        <v>377</v>
      </c>
      <c r="C495" s="444"/>
      <c r="D495" s="445">
        <v>3</v>
      </c>
      <c r="E495" s="446" t="s">
        <v>255</v>
      </c>
    </row>
    <row r="496" spans="1:5">
      <c r="A496" s="442"/>
      <c r="B496" s="443" t="s">
        <v>378</v>
      </c>
      <c r="C496" s="444"/>
      <c r="D496" s="445">
        <v>4</v>
      </c>
      <c r="E496" s="446" t="s">
        <v>221</v>
      </c>
    </row>
    <row r="497" spans="1:5">
      <c r="A497" s="442"/>
      <c r="B497" s="443" t="s">
        <v>380</v>
      </c>
      <c r="C497" s="444"/>
      <c r="D497" s="445">
        <v>5</v>
      </c>
      <c r="E497" s="446" t="s">
        <v>271</v>
      </c>
    </row>
    <row r="498" spans="1:5">
      <c r="A498" s="442"/>
      <c r="B498" s="443" t="s">
        <v>381</v>
      </c>
      <c r="C498" s="444"/>
      <c r="D498" s="445">
        <v>6</v>
      </c>
      <c r="E498" s="446" t="s">
        <v>299</v>
      </c>
    </row>
    <row r="499" spans="1:5">
      <c r="A499" s="442"/>
      <c r="B499" s="443" t="s">
        <v>383</v>
      </c>
      <c r="C499" s="444"/>
      <c r="D499" s="445">
        <v>7</v>
      </c>
      <c r="E499" s="446" t="s">
        <v>279</v>
      </c>
    </row>
    <row r="500" spans="1:5">
      <c r="A500" s="442"/>
      <c r="B500" s="443" t="s">
        <v>384</v>
      </c>
      <c r="C500" s="444"/>
      <c r="D500" s="445">
        <v>8</v>
      </c>
      <c r="E500" s="446" t="s">
        <v>281</v>
      </c>
    </row>
    <row r="501" spans="1:5">
      <c r="A501" s="442"/>
      <c r="B501" s="443" t="s">
        <v>385</v>
      </c>
      <c r="C501" s="444"/>
      <c r="D501" s="445">
        <v>9</v>
      </c>
      <c r="E501" s="446" t="s">
        <v>386</v>
      </c>
    </row>
    <row r="502" spans="1:5">
      <c r="A502" s="442"/>
      <c r="B502" s="443" t="s">
        <v>389</v>
      </c>
      <c r="C502" s="444"/>
      <c r="D502" s="445">
        <v>10</v>
      </c>
      <c r="E502" s="446" t="s">
        <v>291</v>
      </c>
    </row>
    <row r="503" spans="1:5">
      <c r="A503" s="442"/>
      <c r="B503" s="443" t="s">
        <v>390</v>
      </c>
      <c r="C503" s="444"/>
      <c r="D503" s="445">
        <v>11</v>
      </c>
      <c r="E503" s="446" t="s">
        <v>297</v>
      </c>
    </row>
    <row r="504" spans="1:5">
      <c r="A504" s="442"/>
      <c r="B504" s="443" t="s">
        <v>391</v>
      </c>
      <c r="C504" s="444"/>
      <c r="D504" s="445">
        <v>12</v>
      </c>
      <c r="E504" s="446" t="s">
        <v>392</v>
      </c>
    </row>
    <row r="505" spans="1:5">
      <c r="A505" s="442"/>
      <c r="B505" s="443" t="s">
        <v>396</v>
      </c>
      <c r="C505" s="444"/>
      <c r="D505" s="445">
        <v>13</v>
      </c>
      <c r="E505" s="446" t="s">
        <v>397</v>
      </c>
    </row>
    <row r="506" spans="1:5">
      <c r="A506" s="442"/>
      <c r="B506" s="443" t="s">
        <v>398</v>
      </c>
      <c r="C506" s="444"/>
      <c r="D506" s="445">
        <v>14</v>
      </c>
      <c r="E506" s="446" t="s">
        <v>399</v>
      </c>
    </row>
    <row r="507" spans="1:5">
      <c r="A507" s="442"/>
      <c r="B507" s="443" t="s">
        <v>400</v>
      </c>
      <c r="C507" s="444"/>
      <c r="D507" s="445">
        <v>15</v>
      </c>
      <c r="E507" s="446" t="s">
        <v>319</v>
      </c>
    </row>
    <row r="508" spans="1:5">
      <c r="A508" s="442"/>
      <c r="B508" s="443" t="s">
        <v>401</v>
      </c>
      <c r="C508" s="444"/>
      <c r="D508" s="445">
        <v>16</v>
      </c>
      <c r="E508" s="446" t="s">
        <v>133</v>
      </c>
    </row>
    <row r="509" spans="1:5">
      <c r="A509" s="442"/>
      <c r="B509" s="443" t="s">
        <v>402</v>
      </c>
      <c r="C509" s="444"/>
      <c r="D509" s="445">
        <v>17</v>
      </c>
      <c r="E509" s="446" t="s">
        <v>326</v>
      </c>
    </row>
    <row r="510" spans="1:5">
      <c r="A510" s="442"/>
      <c r="B510" s="443"/>
      <c r="C510" s="444"/>
      <c r="D510" s="445">
        <v>18</v>
      </c>
      <c r="E510" s="444"/>
    </row>
    <row r="511" spans="1:5">
      <c r="A511" s="442"/>
      <c r="B511" s="443"/>
      <c r="C511" s="444"/>
      <c r="D511" s="445">
        <v>80</v>
      </c>
      <c r="E511" s="444"/>
    </row>
    <row r="512" spans="1:5">
      <c r="A512" s="442"/>
      <c r="B512" s="443"/>
      <c r="C512" s="444"/>
      <c r="D512" s="445">
        <v>81</v>
      </c>
      <c r="E512" s="444"/>
    </row>
    <row r="513" spans="1:5" ht="11.25" customHeight="1">
      <c r="A513" s="560" t="s">
        <v>451</v>
      </c>
      <c r="B513" s="560"/>
      <c r="C513" s="440"/>
      <c r="D513" s="441">
        <v>1</v>
      </c>
      <c r="E513" s="439" t="s">
        <v>452</v>
      </c>
    </row>
    <row r="514" spans="1:5">
      <c r="A514" s="442"/>
      <c r="B514" s="443" t="s">
        <v>408</v>
      </c>
      <c r="C514" s="444"/>
      <c r="D514" s="445">
        <v>2</v>
      </c>
      <c r="E514" s="446" t="s">
        <v>227</v>
      </c>
    </row>
    <row r="515" spans="1:5">
      <c r="A515" s="442"/>
      <c r="B515" s="443" t="s">
        <v>377</v>
      </c>
      <c r="C515" s="444"/>
      <c r="D515" s="445">
        <v>3</v>
      </c>
      <c r="E515" s="446" t="s">
        <v>255</v>
      </c>
    </row>
    <row r="516" spans="1:5">
      <c r="A516" s="442"/>
      <c r="B516" s="443" t="s">
        <v>379</v>
      </c>
      <c r="C516" s="444"/>
      <c r="D516" s="445">
        <v>4</v>
      </c>
      <c r="E516" s="446" t="s">
        <v>219</v>
      </c>
    </row>
    <row r="517" spans="1:5">
      <c r="A517" s="442"/>
      <c r="B517" s="443" t="s">
        <v>380</v>
      </c>
      <c r="C517" s="444"/>
      <c r="D517" s="445">
        <v>5</v>
      </c>
      <c r="E517" s="446" t="s">
        <v>271</v>
      </c>
    </row>
    <row r="518" spans="1:5">
      <c r="A518" s="442"/>
      <c r="B518" s="443" t="s">
        <v>381</v>
      </c>
      <c r="C518" s="444"/>
      <c r="D518" s="445">
        <v>6</v>
      </c>
      <c r="E518" s="446" t="s">
        <v>299</v>
      </c>
    </row>
    <row r="519" spans="1:5">
      <c r="A519" s="442"/>
      <c r="B519" s="443" t="s">
        <v>383</v>
      </c>
      <c r="C519" s="444"/>
      <c r="D519" s="445">
        <v>7</v>
      </c>
      <c r="E519" s="446" t="s">
        <v>279</v>
      </c>
    </row>
    <row r="520" spans="1:5">
      <c r="A520" s="442"/>
      <c r="B520" s="443" t="s">
        <v>384</v>
      </c>
      <c r="C520" s="444"/>
      <c r="D520" s="445">
        <v>8</v>
      </c>
      <c r="E520" s="446" t="s">
        <v>281</v>
      </c>
    </row>
    <row r="521" spans="1:5">
      <c r="A521" s="442"/>
      <c r="B521" s="443" t="s">
        <v>385</v>
      </c>
      <c r="C521" s="444"/>
      <c r="D521" s="445">
        <v>9</v>
      </c>
      <c r="E521" s="446" t="s">
        <v>386</v>
      </c>
    </row>
    <row r="522" spans="1:5">
      <c r="A522" s="442"/>
      <c r="B522" s="443" t="s">
        <v>387</v>
      </c>
      <c r="C522" s="444"/>
      <c r="D522" s="445">
        <v>10</v>
      </c>
      <c r="E522" s="446" t="s">
        <v>285</v>
      </c>
    </row>
    <row r="523" spans="1:5">
      <c r="A523" s="442"/>
      <c r="B523" s="443" t="s">
        <v>388</v>
      </c>
      <c r="C523" s="444"/>
      <c r="D523" s="445">
        <v>11</v>
      </c>
      <c r="E523" s="446" t="s">
        <v>287</v>
      </c>
    </row>
    <row r="524" spans="1:5">
      <c r="A524" s="442"/>
      <c r="B524" s="443" t="s">
        <v>389</v>
      </c>
      <c r="C524" s="444"/>
      <c r="D524" s="445">
        <v>12</v>
      </c>
      <c r="E524" s="446" t="s">
        <v>291</v>
      </c>
    </row>
    <row r="525" spans="1:5">
      <c r="A525" s="442"/>
      <c r="B525" s="443" t="s">
        <v>390</v>
      </c>
      <c r="C525" s="444"/>
      <c r="D525" s="445">
        <v>13</v>
      </c>
      <c r="E525" s="446" t="s">
        <v>297</v>
      </c>
    </row>
    <row r="526" spans="1:5">
      <c r="A526" s="442"/>
      <c r="B526" s="443" t="s">
        <v>391</v>
      </c>
      <c r="C526" s="444"/>
      <c r="D526" s="445">
        <v>14</v>
      </c>
      <c r="E526" s="446" t="s">
        <v>392</v>
      </c>
    </row>
    <row r="527" spans="1:5">
      <c r="A527" s="442"/>
      <c r="B527" s="443" t="s">
        <v>396</v>
      </c>
      <c r="C527" s="444"/>
      <c r="D527" s="445">
        <v>15</v>
      </c>
      <c r="E527" s="446" t="s">
        <v>397</v>
      </c>
    </row>
    <row r="528" spans="1:5">
      <c r="A528" s="442"/>
      <c r="B528" s="443" t="s">
        <v>398</v>
      </c>
      <c r="C528" s="444"/>
      <c r="D528" s="445">
        <v>16</v>
      </c>
      <c r="E528" s="446" t="s">
        <v>399</v>
      </c>
    </row>
    <row r="529" spans="1:5">
      <c r="A529" s="442"/>
      <c r="B529" s="443" t="s">
        <v>400</v>
      </c>
      <c r="C529" s="444"/>
      <c r="D529" s="445">
        <v>17</v>
      </c>
      <c r="E529" s="446" t="s">
        <v>319</v>
      </c>
    </row>
    <row r="530" spans="1:5">
      <c r="A530" s="442"/>
      <c r="B530" s="443" t="s">
        <v>401</v>
      </c>
      <c r="C530" s="444"/>
      <c r="D530" s="445">
        <v>18</v>
      </c>
      <c r="E530" s="446" t="s">
        <v>133</v>
      </c>
    </row>
    <row r="531" spans="1:5">
      <c r="A531" s="442"/>
      <c r="B531" s="443" t="s">
        <v>402</v>
      </c>
      <c r="C531" s="444"/>
      <c r="D531" s="445">
        <v>19</v>
      </c>
      <c r="E531" s="446" t="s">
        <v>326</v>
      </c>
    </row>
    <row r="532" spans="1:5">
      <c r="A532" s="442"/>
      <c r="B532" s="443"/>
      <c r="C532" s="444"/>
      <c r="D532" s="445">
        <v>20</v>
      </c>
      <c r="E532" s="444"/>
    </row>
    <row r="533" spans="1:5">
      <c r="A533" s="442"/>
      <c r="B533" s="443"/>
      <c r="C533" s="444"/>
      <c r="D533" s="445">
        <v>81</v>
      </c>
      <c r="E533" s="444"/>
    </row>
    <row r="534" spans="1:5" ht="11.25" customHeight="1">
      <c r="A534" s="560" t="s">
        <v>453</v>
      </c>
      <c r="B534" s="560"/>
      <c r="C534" s="440"/>
      <c r="D534" s="441">
        <v>1</v>
      </c>
      <c r="E534" s="439" t="s">
        <v>454</v>
      </c>
    </row>
    <row r="535" spans="1:5">
      <c r="A535" s="442"/>
      <c r="B535" s="443" t="s">
        <v>408</v>
      </c>
      <c r="C535" s="444"/>
      <c r="D535" s="445">
        <v>2</v>
      </c>
      <c r="E535" s="446" t="s">
        <v>227</v>
      </c>
    </row>
    <row r="536" spans="1:5">
      <c r="A536" s="442"/>
      <c r="B536" s="443" t="s">
        <v>377</v>
      </c>
      <c r="C536" s="444"/>
      <c r="D536" s="445">
        <v>3</v>
      </c>
      <c r="E536" s="446" t="s">
        <v>255</v>
      </c>
    </row>
    <row r="537" spans="1:5">
      <c r="A537" s="442"/>
      <c r="B537" s="443" t="s">
        <v>380</v>
      </c>
      <c r="C537" s="444"/>
      <c r="D537" s="445">
        <v>4</v>
      </c>
      <c r="E537" s="446" t="s">
        <v>271</v>
      </c>
    </row>
    <row r="538" spans="1:5">
      <c r="A538" s="442"/>
      <c r="B538" s="443" t="s">
        <v>381</v>
      </c>
      <c r="C538" s="444"/>
      <c r="D538" s="445">
        <v>5</v>
      </c>
      <c r="E538" s="446" t="s">
        <v>299</v>
      </c>
    </row>
    <row r="539" spans="1:5">
      <c r="A539" s="442"/>
      <c r="B539" s="443" t="s">
        <v>383</v>
      </c>
      <c r="C539" s="444"/>
      <c r="D539" s="445">
        <v>6</v>
      </c>
      <c r="E539" s="446" t="s">
        <v>279</v>
      </c>
    </row>
    <row r="540" spans="1:5">
      <c r="A540" s="442"/>
      <c r="B540" s="443" t="s">
        <v>384</v>
      </c>
      <c r="C540" s="444"/>
      <c r="D540" s="445">
        <v>7</v>
      </c>
      <c r="E540" s="446" t="s">
        <v>281</v>
      </c>
    </row>
    <row r="541" spans="1:5">
      <c r="A541" s="442"/>
      <c r="B541" s="443" t="s">
        <v>385</v>
      </c>
      <c r="C541" s="444"/>
      <c r="D541" s="445">
        <v>8</v>
      </c>
      <c r="E541" s="446" t="s">
        <v>386</v>
      </c>
    </row>
    <row r="542" spans="1:5">
      <c r="A542" s="442"/>
      <c r="B542" s="443" t="s">
        <v>387</v>
      </c>
      <c r="C542" s="444"/>
      <c r="D542" s="445">
        <v>9</v>
      </c>
      <c r="E542" s="446" t="s">
        <v>285</v>
      </c>
    </row>
    <row r="543" spans="1:5">
      <c r="A543" s="442"/>
      <c r="B543" s="443" t="s">
        <v>388</v>
      </c>
      <c r="C543" s="444"/>
      <c r="D543" s="445">
        <v>10</v>
      </c>
      <c r="E543" s="446" t="s">
        <v>287</v>
      </c>
    </row>
    <row r="544" spans="1:5">
      <c r="A544" s="442"/>
      <c r="B544" s="443" t="s">
        <v>389</v>
      </c>
      <c r="C544" s="444"/>
      <c r="D544" s="445">
        <v>11</v>
      </c>
      <c r="E544" s="446" t="s">
        <v>291</v>
      </c>
    </row>
    <row r="545" spans="1:5">
      <c r="A545" s="442"/>
      <c r="B545" s="443" t="s">
        <v>390</v>
      </c>
      <c r="C545" s="444"/>
      <c r="D545" s="445">
        <v>12</v>
      </c>
      <c r="E545" s="446" t="s">
        <v>297</v>
      </c>
    </row>
    <row r="546" spans="1:5">
      <c r="A546" s="442"/>
      <c r="B546" s="443" t="s">
        <v>391</v>
      </c>
      <c r="C546" s="444"/>
      <c r="D546" s="445">
        <v>13</v>
      </c>
      <c r="E546" s="446" t="s">
        <v>392</v>
      </c>
    </row>
    <row r="547" spans="1:5">
      <c r="A547" s="442"/>
      <c r="B547" s="443" t="s">
        <v>396</v>
      </c>
      <c r="C547" s="444"/>
      <c r="D547" s="445">
        <v>14</v>
      </c>
      <c r="E547" s="446" t="s">
        <v>397</v>
      </c>
    </row>
    <row r="548" spans="1:5">
      <c r="A548" s="442"/>
      <c r="B548" s="443" t="s">
        <v>398</v>
      </c>
      <c r="C548" s="444"/>
      <c r="D548" s="445">
        <v>15</v>
      </c>
      <c r="E548" s="446" t="s">
        <v>399</v>
      </c>
    </row>
    <row r="549" spans="1:5">
      <c r="A549" s="442"/>
      <c r="B549" s="443" t="s">
        <v>400</v>
      </c>
      <c r="C549" s="444"/>
      <c r="D549" s="445">
        <v>16</v>
      </c>
      <c r="E549" s="446" t="s">
        <v>319</v>
      </c>
    </row>
    <row r="550" spans="1:5">
      <c r="A550" s="442"/>
      <c r="B550" s="443" t="s">
        <v>401</v>
      </c>
      <c r="C550" s="444"/>
      <c r="D550" s="445">
        <v>17</v>
      </c>
      <c r="E550" s="446" t="s">
        <v>133</v>
      </c>
    </row>
    <row r="551" spans="1:5">
      <c r="A551" s="442"/>
      <c r="B551" s="443" t="s">
        <v>402</v>
      </c>
      <c r="C551" s="444"/>
      <c r="D551" s="445">
        <v>18</v>
      </c>
      <c r="E551" s="446" t="s">
        <v>326</v>
      </c>
    </row>
    <row r="552" spans="1:5">
      <c r="A552" s="442"/>
      <c r="B552" s="443"/>
      <c r="C552" s="444"/>
      <c r="D552" s="445">
        <v>19</v>
      </c>
      <c r="E552" s="444"/>
    </row>
    <row r="553" spans="1:5">
      <c r="A553" s="442"/>
      <c r="B553" s="443"/>
      <c r="C553" s="444"/>
      <c r="D553" s="445">
        <v>81</v>
      </c>
      <c r="E553" s="444"/>
    </row>
    <row r="554" spans="1:5" ht="33.75" customHeight="1">
      <c r="A554" s="560" t="s">
        <v>455</v>
      </c>
      <c r="B554" s="560"/>
      <c r="C554" s="440"/>
      <c r="D554" s="441">
        <v>1</v>
      </c>
      <c r="E554" s="439" t="s">
        <v>456</v>
      </c>
    </row>
    <row r="555" spans="1:5">
      <c r="A555" s="442"/>
      <c r="B555" s="443" t="s">
        <v>408</v>
      </c>
      <c r="C555" s="444"/>
      <c r="D555" s="445">
        <v>2</v>
      </c>
      <c r="E555" s="446" t="s">
        <v>227</v>
      </c>
    </row>
    <row r="556" spans="1:5">
      <c r="A556" s="442"/>
      <c r="B556" s="443" t="s">
        <v>377</v>
      </c>
      <c r="C556" s="444"/>
      <c r="D556" s="445">
        <v>3</v>
      </c>
      <c r="E556" s="446" t="s">
        <v>255</v>
      </c>
    </row>
    <row r="557" spans="1:5">
      <c r="A557" s="442"/>
      <c r="B557" s="443" t="s">
        <v>380</v>
      </c>
      <c r="C557" s="444"/>
      <c r="D557" s="445">
        <v>4</v>
      </c>
      <c r="E557" s="446" t="s">
        <v>271</v>
      </c>
    </row>
    <row r="558" spans="1:5">
      <c r="A558" s="442"/>
      <c r="B558" s="443" t="s">
        <v>381</v>
      </c>
      <c r="C558" s="444"/>
      <c r="D558" s="445">
        <v>5</v>
      </c>
      <c r="E558" s="446" t="s">
        <v>299</v>
      </c>
    </row>
    <row r="559" spans="1:5">
      <c r="A559" s="442"/>
      <c r="B559" s="443" t="s">
        <v>383</v>
      </c>
      <c r="C559" s="444"/>
      <c r="D559" s="445">
        <v>6</v>
      </c>
      <c r="E559" s="446" t="s">
        <v>279</v>
      </c>
    </row>
    <row r="560" spans="1:5">
      <c r="A560" s="442"/>
      <c r="B560" s="443" t="s">
        <v>384</v>
      </c>
      <c r="C560" s="444"/>
      <c r="D560" s="445">
        <v>7</v>
      </c>
      <c r="E560" s="446" t="s">
        <v>281</v>
      </c>
    </row>
    <row r="561" spans="1:5">
      <c r="A561" s="442"/>
      <c r="B561" s="443" t="s">
        <v>385</v>
      </c>
      <c r="C561" s="444"/>
      <c r="D561" s="445">
        <v>8</v>
      </c>
      <c r="E561" s="446" t="s">
        <v>386</v>
      </c>
    </row>
    <row r="562" spans="1:5">
      <c r="A562" s="442"/>
      <c r="B562" s="443" t="s">
        <v>387</v>
      </c>
      <c r="C562" s="444"/>
      <c r="D562" s="445">
        <v>9</v>
      </c>
      <c r="E562" s="446" t="s">
        <v>285</v>
      </c>
    </row>
    <row r="563" spans="1:5">
      <c r="A563" s="442"/>
      <c r="B563" s="443" t="s">
        <v>388</v>
      </c>
      <c r="C563" s="444"/>
      <c r="D563" s="445">
        <v>10</v>
      </c>
      <c r="E563" s="446" t="s">
        <v>287</v>
      </c>
    </row>
    <row r="564" spans="1:5">
      <c r="A564" s="442"/>
      <c r="B564" s="443" t="s">
        <v>389</v>
      </c>
      <c r="C564" s="444"/>
      <c r="D564" s="445">
        <v>11</v>
      </c>
      <c r="E564" s="446" t="s">
        <v>291</v>
      </c>
    </row>
    <row r="565" spans="1:5">
      <c r="A565" s="442"/>
      <c r="B565" s="443" t="s">
        <v>390</v>
      </c>
      <c r="C565" s="444"/>
      <c r="D565" s="445">
        <v>12</v>
      </c>
      <c r="E565" s="446" t="s">
        <v>297</v>
      </c>
    </row>
    <row r="566" spans="1:5">
      <c r="A566" s="442"/>
      <c r="B566" s="443" t="s">
        <v>391</v>
      </c>
      <c r="C566" s="444"/>
      <c r="D566" s="445">
        <v>13</v>
      </c>
      <c r="E566" s="446" t="s">
        <v>392</v>
      </c>
    </row>
    <row r="567" spans="1:5">
      <c r="A567" s="442"/>
      <c r="B567" s="443" t="s">
        <v>396</v>
      </c>
      <c r="C567" s="444"/>
      <c r="D567" s="445">
        <v>14</v>
      </c>
      <c r="E567" s="446" t="s">
        <v>397</v>
      </c>
    </row>
    <row r="568" spans="1:5">
      <c r="A568" s="442"/>
      <c r="B568" s="443" t="s">
        <v>398</v>
      </c>
      <c r="C568" s="444"/>
      <c r="D568" s="445">
        <v>15</v>
      </c>
      <c r="E568" s="446" t="s">
        <v>399</v>
      </c>
    </row>
    <row r="569" spans="1:5">
      <c r="A569" s="442"/>
      <c r="B569" s="443" t="s">
        <v>400</v>
      </c>
      <c r="C569" s="444"/>
      <c r="D569" s="445">
        <v>16</v>
      </c>
      <c r="E569" s="446" t="s">
        <v>319</v>
      </c>
    </row>
    <row r="570" spans="1:5">
      <c r="A570" s="442"/>
      <c r="B570" s="443" t="s">
        <v>401</v>
      </c>
      <c r="C570" s="444"/>
      <c r="D570" s="445">
        <v>17</v>
      </c>
      <c r="E570" s="446" t="s">
        <v>133</v>
      </c>
    </row>
    <row r="571" spans="1:5">
      <c r="A571" s="442"/>
      <c r="B571" s="443" t="s">
        <v>402</v>
      </c>
      <c r="C571" s="444"/>
      <c r="D571" s="445">
        <v>18</v>
      </c>
      <c r="E571" s="446" t="s">
        <v>326</v>
      </c>
    </row>
    <row r="572" spans="1:5">
      <c r="A572" s="442"/>
      <c r="B572" s="443"/>
      <c r="C572" s="444"/>
      <c r="D572" s="445">
        <v>19</v>
      </c>
      <c r="E572" s="444"/>
    </row>
    <row r="573" spans="1:5">
      <c r="A573" s="442"/>
      <c r="B573" s="443"/>
      <c r="C573" s="444"/>
      <c r="D573" s="445">
        <v>81</v>
      </c>
      <c r="E573" s="444"/>
    </row>
    <row r="574" spans="1:5" ht="22.5" customHeight="1">
      <c r="A574" s="560" t="s">
        <v>457</v>
      </c>
      <c r="B574" s="560"/>
      <c r="C574" s="440"/>
      <c r="D574" s="441">
        <v>1</v>
      </c>
      <c r="E574" s="439" t="s">
        <v>458</v>
      </c>
    </row>
    <row r="575" spans="1:5">
      <c r="A575" s="442"/>
      <c r="B575" s="443" t="s">
        <v>377</v>
      </c>
      <c r="C575" s="444"/>
      <c r="D575" s="445">
        <v>2</v>
      </c>
      <c r="E575" s="446" t="s">
        <v>255</v>
      </c>
    </row>
    <row r="576" spans="1:5">
      <c r="A576" s="442"/>
      <c r="B576" s="443" t="s">
        <v>380</v>
      </c>
      <c r="C576" s="444"/>
      <c r="D576" s="445">
        <v>3</v>
      </c>
      <c r="E576" s="446" t="s">
        <v>271</v>
      </c>
    </row>
    <row r="577" spans="1:5">
      <c r="A577" s="442"/>
      <c r="B577" s="443" t="s">
        <v>381</v>
      </c>
      <c r="C577" s="444"/>
      <c r="D577" s="445">
        <v>4</v>
      </c>
      <c r="E577" s="446" t="s">
        <v>299</v>
      </c>
    </row>
    <row r="578" spans="1:5">
      <c r="A578" s="442"/>
      <c r="B578" s="443" t="s">
        <v>383</v>
      </c>
      <c r="C578" s="444"/>
      <c r="D578" s="445">
        <v>5</v>
      </c>
      <c r="E578" s="446" t="s">
        <v>279</v>
      </c>
    </row>
    <row r="579" spans="1:5">
      <c r="A579" s="442"/>
      <c r="B579" s="443" t="s">
        <v>384</v>
      </c>
      <c r="C579" s="444"/>
      <c r="D579" s="445">
        <v>6</v>
      </c>
      <c r="E579" s="446" t="s">
        <v>281</v>
      </c>
    </row>
    <row r="580" spans="1:5">
      <c r="A580" s="442"/>
      <c r="B580" s="443" t="s">
        <v>385</v>
      </c>
      <c r="C580" s="444"/>
      <c r="D580" s="445">
        <v>7</v>
      </c>
      <c r="E580" s="446" t="s">
        <v>386</v>
      </c>
    </row>
    <row r="581" spans="1:5">
      <c r="A581" s="442"/>
      <c r="B581" s="443" t="s">
        <v>387</v>
      </c>
      <c r="C581" s="444"/>
      <c r="D581" s="445">
        <v>8</v>
      </c>
      <c r="E581" s="446" t="s">
        <v>285</v>
      </c>
    </row>
    <row r="582" spans="1:5">
      <c r="A582" s="442"/>
      <c r="B582" s="443" t="s">
        <v>388</v>
      </c>
      <c r="C582" s="444"/>
      <c r="D582" s="445">
        <v>9</v>
      </c>
      <c r="E582" s="446" t="s">
        <v>287</v>
      </c>
    </row>
    <row r="583" spans="1:5">
      <c r="A583" s="442"/>
      <c r="B583" s="443" t="s">
        <v>389</v>
      </c>
      <c r="C583" s="444"/>
      <c r="D583" s="445">
        <v>10</v>
      </c>
      <c r="E583" s="446" t="s">
        <v>291</v>
      </c>
    </row>
    <row r="584" spans="1:5">
      <c r="A584" s="442"/>
      <c r="B584" s="443" t="s">
        <v>390</v>
      </c>
      <c r="C584" s="444"/>
      <c r="D584" s="445">
        <v>11</v>
      </c>
      <c r="E584" s="446" t="s">
        <v>297</v>
      </c>
    </row>
    <row r="585" spans="1:5">
      <c r="A585" s="442"/>
      <c r="B585" s="443" t="s">
        <v>391</v>
      </c>
      <c r="C585" s="444"/>
      <c r="D585" s="445">
        <v>12</v>
      </c>
      <c r="E585" s="446" t="s">
        <v>392</v>
      </c>
    </row>
    <row r="586" spans="1:5">
      <c r="A586" s="442"/>
      <c r="B586" s="443" t="s">
        <v>403</v>
      </c>
      <c r="C586" s="444"/>
      <c r="D586" s="445">
        <v>13</v>
      </c>
      <c r="E586" s="446" t="s">
        <v>404</v>
      </c>
    </row>
    <row r="587" spans="1:5">
      <c r="A587" s="442"/>
      <c r="B587" s="443" t="s">
        <v>405</v>
      </c>
      <c r="C587" s="444"/>
      <c r="D587" s="445">
        <v>14</v>
      </c>
      <c r="E587" s="446" t="s">
        <v>135</v>
      </c>
    </row>
    <row r="588" spans="1:5" ht="12" customHeight="1">
      <c r="A588" s="442"/>
      <c r="B588" s="443"/>
      <c r="C588" s="444"/>
      <c r="D588" s="445">
        <v>15</v>
      </c>
      <c r="E588" s="444"/>
    </row>
    <row r="589" spans="1:5">
      <c r="A589" s="442"/>
      <c r="B589" s="443"/>
      <c r="C589" s="444"/>
      <c r="D589" s="445">
        <v>81</v>
      </c>
      <c r="E589" s="444"/>
    </row>
    <row r="590" spans="1:5" ht="22.5" customHeight="1">
      <c r="A590" s="560" t="s">
        <v>459</v>
      </c>
      <c r="B590" s="560"/>
      <c r="C590" s="440"/>
      <c r="D590" s="441">
        <v>1</v>
      </c>
      <c r="E590" s="439" t="s">
        <v>460</v>
      </c>
    </row>
    <row r="591" spans="1:5">
      <c r="A591" s="442"/>
      <c r="B591" s="443" t="s">
        <v>377</v>
      </c>
      <c r="C591" s="444"/>
      <c r="D591" s="445">
        <v>2</v>
      </c>
      <c r="E591" s="446" t="s">
        <v>255</v>
      </c>
    </row>
    <row r="592" spans="1:5">
      <c r="A592" s="442"/>
      <c r="B592" s="443" t="s">
        <v>380</v>
      </c>
      <c r="C592" s="444"/>
      <c r="D592" s="445">
        <v>3</v>
      </c>
      <c r="E592" s="446" t="s">
        <v>271</v>
      </c>
    </row>
    <row r="593" spans="1:5">
      <c r="A593" s="442"/>
      <c r="B593" s="443" t="s">
        <v>381</v>
      </c>
      <c r="C593" s="444"/>
      <c r="D593" s="445">
        <v>4</v>
      </c>
      <c r="E593" s="446" t="s">
        <v>299</v>
      </c>
    </row>
    <row r="594" spans="1:5">
      <c r="A594" s="442"/>
      <c r="B594" s="443" t="s">
        <v>383</v>
      </c>
      <c r="C594" s="444"/>
      <c r="D594" s="445">
        <v>5</v>
      </c>
      <c r="E594" s="446" t="s">
        <v>279</v>
      </c>
    </row>
    <row r="595" spans="1:5">
      <c r="A595" s="442"/>
      <c r="B595" s="443" t="s">
        <v>384</v>
      </c>
      <c r="C595" s="444"/>
      <c r="D595" s="445">
        <v>6</v>
      </c>
      <c r="E595" s="446" t="s">
        <v>281</v>
      </c>
    </row>
    <row r="596" spans="1:5">
      <c r="A596" s="442"/>
      <c r="B596" s="443" t="s">
        <v>385</v>
      </c>
      <c r="C596" s="444"/>
      <c r="D596" s="445">
        <v>7</v>
      </c>
      <c r="E596" s="446" t="s">
        <v>386</v>
      </c>
    </row>
    <row r="597" spans="1:5">
      <c r="A597" s="442"/>
      <c r="B597" s="443" t="s">
        <v>387</v>
      </c>
      <c r="C597" s="444"/>
      <c r="D597" s="445">
        <v>8</v>
      </c>
      <c r="E597" s="446" t="s">
        <v>285</v>
      </c>
    </row>
    <row r="598" spans="1:5">
      <c r="A598" s="442"/>
      <c r="B598" s="443" t="s">
        <v>388</v>
      </c>
      <c r="C598" s="444"/>
      <c r="D598" s="445">
        <v>9</v>
      </c>
      <c r="E598" s="446" t="s">
        <v>287</v>
      </c>
    </row>
    <row r="599" spans="1:5">
      <c r="A599" s="442"/>
      <c r="B599" s="443" t="s">
        <v>389</v>
      </c>
      <c r="C599" s="444"/>
      <c r="D599" s="445">
        <v>10</v>
      </c>
      <c r="E599" s="446" t="s">
        <v>291</v>
      </c>
    </row>
    <row r="600" spans="1:5">
      <c r="A600" s="442"/>
      <c r="B600" s="443" t="s">
        <v>390</v>
      </c>
      <c r="C600" s="444"/>
      <c r="D600" s="445">
        <v>11</v>
      </c>
      <c r="E600" s="446" t="s">
        <v>297</v>
      </c>
    </row>
    <row r="601" spans="1:5">
      <c r="A601" s="442"/>
      <c r="B601" s="443" t="s">
        <v>403</v>
      </c>
      <c r="C601" s="444"/>
      <c r="D601" s="445">
        <v>12</v>
      </c>
      <c r="E601" s="446" t="s">
        <v>404</v>
      </c>
    </row>
    <row r="602" spans="1:5">
      <c r="A602" s="442"/>
      <c r="B602" s="443" t="s">
        <v>405</v>
      </c>
      <c r="C602" s="444"/>
      <c r="D602" s="445">
        <v>13</v>
      </c>
      <c r="E602" s="446" t="s">
        <v>135</v>
      </c>
    </row>
    <row r="603" spans="1:5">
      <c r="A603" s="442"/>
      <c r="B603" s="443"/>
      <c r="C603" s="444"/>
      <c r="D603" s="445">
        <v>14</v>
      </c>
      <c r="E603" s="444"/>
    </row>
    <row r="604" spans="1:5">
      <c r="A604" s="442"/>
      <c r="B604" s="443"/>
      <c r="C604" s="444"/>
      <c r="D604" s="445">
        <v>81</v>
      </c>
      <c r="E604" s="444"/>
    </row>
    <row r="605" spans="1:5" ht="22.5" customHeight="1">
      <c r="A605" s="560" t="s">
        <v>461</v>
      </c>
      <c r="B605" s="560"/>
      <c r="C605" s="440"/>
      <c r="D605" s="441">
        <v>1</v>
      </c>
      <c r="E605" s="439" t="s">
        <v>462</v>
      </c>
    </row>
    <row r="606" spans="1:5">
      <c r="A606" s="442"/>
      <c r="B606" s="443" t="s">
        <v>408</v>
      </c>
      <c r="C606" s="444"/>
      <c r="D606" s="445">
        <v>2</v>
      </c>
      <c r="E606" s="446" t="s">
        <v>227</v>
      </c>
    </row>
    <row r="607" spans="1:5">
      <c r="A607" s="442"/>
      <c r="B607" s="443" t="s">
        <v>375</v>
      </c>
      <c r="C607" s="444"/>
      <c r="D607" s="445">
        <v>3</v>
      </c>
      <c r="E607" s="446" t="s">
        <v>252</v>
      </c>
    </row>
    <row r="608" spans="1:5">
      <c r="A608" s="442"/>
      <c r="B608" s="443" t="s">
        <v>376</v>
      </c>
      <c r="C608" s="444"/>
      <c r="D608" s="445">
        <v>4</v>
      </c>
      <c r="E608" s="446" t="s">
        <v>225</v>
      </c>
    </row>
    <row r="609" spans="1:5">
      <c r="A609" s="442"/>
      <c r="B609" s="443" t="s">
        <v>377</v>
      </c>
      <c r="C609" s="444"/>
      <c r="D609" s="445">
        <v>5</v>
      </c>
      <c r="E609" s="446" t="s">
        <v>255</v>
      </c>
    </row>
    <row r="610" spans="1:5">
      <c r="A610" s="442"/>
      <c r="B610" s="443" t="s">
        <v>378</v>
      </c>
      <c r="C610" s="444"/>
      <c r="D610" s="445">
        <v>6</v>
      </c>
      <c r="E610" s="446" t="s">
        <v>221</v>
      </c>
    </row>
    <row r="611" spans="1:5">
      <c r="A611" s="442"/>
      <c r="B611" s="443" t="s">
        <v>379</v>
      </c>
      <c r="C611" s="444"/>
      <c r="D611" s="445">
        <v>7</v>
      </c>
      <c r="E611" s="446" t="s">
        <v>219</v>
      </c>
    </row>
    <row r="612" spans="1:5">
      <c r="A612" s="442"/>
      <c r="B612" s="443" t="s">
        <v>380</v>
      </c>
      <c r="C612" s="444"/>
      <c r="D612" s="445">
        <v>8</v>
      </c>
      <c r="E612" s="446" t="s">
        <v>271</v>
      </c>
    </row>
    <row r="613" spans="1:5">
      <c r="A613" s="442"/>
      <c r="B613" s="443" t="s">
        <v>381</v>
      </c>
      <c r="C613" s="444"/>
      <c r="D613" s="445">
        <v>9</v>
      </c>
      <c r="E613" s="446" t="s">
        <v>299</v>
      </c>
    </row>
    <row r="614" spans="1:5">
      <c r="A614" s="442"/>
      <c r="B614" s="443" t="s">
        <v>382</v>
      </c>
      <c r="C614" s="444"/>
      <c r="D614" s="445">
        <v>10</v>
      </c>
      <c r="E614" s="446" t="s">
        <v>277</v>
      </c>
    </row>
    <row r="615" spans="1:5">
      <c r="A615" s="442"/>
      <c r="B615" s="443" t="s">
        <v>383</v>
      </c>
      <c r="C615" s="444"/>
      <c r="D615" s="445">
        <v>11</v>
      </c>
      <c r="E615" s="446" t="s">
        <v>279</v>
      </c>
    </row>
    <row r="616" spans="1:5">
      <c r="A616" s="442"/>
      <c r="B616" s="443" t="s">
        <v>384</v>
      </c>
      <c r="C616" s="444"/>
      <c r="D616" s="445">
        <v>12</v>
      </c>
      <c r="E616" s="446" t="s">
        <v>281</v>
      </c>
    </row>
    <row r="617" spans="1:5">
      <c r="A617" s="442"/>
      <c r="B617" s="443" t="s">
        <v>385</v>
      </c>
      <c r="C617" s="444"/>
      <c r="D617" s="445">
        <v>13</v>
      </c>
      <c r="E617" s="446" t="s">
        <v>386</v>
      </c>
    </row>
    <row r="618" spans="1:5">
      <c r="A618" s="442"/>
      <c r="B618" s="443" t="s">
        <v>387</v>
      </c>
      <c r="C618" s="444"/>
      <c r="D618" s="445">
        <v>14</v>
      </c>
      <c r="E618" s="446" t="s">
        <v>285</v>
      </c>
    </row>
    <row r="619" spans="1:5">
      <c r="A619" s="442"/>
      <c r="B619" s="443" t="s">
        <v>388</v>
      </c>
      <c r="C619" s="444"/>
      <c r="D619" s="445">
        <v>15</v>
      </c>
      <c r="E619" s="446" t="s">
        <v>287</v>
      </c>
    </row>
    <row r="620" spans="1:5">
      <c r="A620" s="442"/>
      <c r="B620" s="443" t="s">
        <v>389</v>
      </c>
      <c r="C620" s="444"/>
      <c r="D620" s="445">
        <v>16</v>
      </c>
      <c r="E620" s="446" t="s">
        <v>291</v>
      </c>
    </row>
    <row r="621" spans="1:5">
      <c r="A621" s="442"/>
      <c r="B621" s="443" t="s">
        <v>390</v>
      </c>
      <c r="C621" s="444"/>
      <c r="D621" s="445">
        <v>17</v>
      </c>
      <c r="E621" s="446" t="s">
        <v>297</v>
      </c>
    </row>
    <row r="622" spans="1:5">
      <c r="A622" s="442"/>
      <c r="B622" s="443" t="s">
        <v>403</v>
      </c>
      <c r="C622" s="444"/>
      <c r="D622" s="445">
        <v>18</v>
      </c>
      <c r="E622" s="446" t="s">
        <v>404</v>
      </c>
    </row>
    <row r="623" spans="1:5">
      <c r="A623" s="442"/>
      <c r="B623" s="443" t="s">
        <v>405</v>
      </c>
      <c r="C623" s="444"/>
      <c r="D623" s="445">
        <v>19</v>
      </c>
      <c r="E623" s="446" t="s">
        <v>135</v>
      </c>
    </row>
    <row r="624" spans="1:5">
      <c r="A624" s="442"/>
      <c r="B624" s="443"/>
      <c r="C624" s="444"/>
      <c r="D624" s="445">
        <v>20</v>
      </c>
      <c r="E624" s="444"/>
    </row>
    <row r="625" spans="1:5">
      <c r="A625" s="442"/>
      <c r="B625" s="443"/>
      <c r="C625" s="444"/>
      <c r="D625" s="445">
        <v>81</v>
      </c>
      <c r="E625" s="444"/>
    </row>
    <row r="626" spans="1:5" ht="11.25" customHeight="1">
      <c r="A626" s="560" t="s">
        <v>463</v>
      </c>
      <c r="B626" s="560"/>
      <c r="C626" s="440"/>
      <c r="D626" s="441">
        <v>1</v>
      </c>
      <c r="E626" s="439" t="s">
        <v>464</v>
      </c>
    </row>
    <row r="627" spans="1:5">
      <c r="A627" s="442"/>
      <c r="B627" s="443" t="s">
        <v>375</v>
      </c>
      <c r="C627" s="444"/>
      <c r="D627" s="445">
        <v>2</v>
      </c>
      <c r="E627" s="446" t="s">
        <v>252</v>
      </c>
    </row>
    <row r="628" spans="1:5">
      <c r="A628" s="442"/>
      <c r="B628" s="443" t="s">
        <v>376</v>
      </c>
      <c r="C628" s="444"/>
      <c r="D628" s="445">
        <v>3</v>
      </c>
      <c r="E628" s="446" t="s">
        <v>225</v>
      </c>
    </row>
    <row r="629" spans="1:5">
      <c r="A629" s="442"/>
      <c r="B629" s="443" t="s">
        <v>377</v>
      </c>
      <c r="C629" s="444"/>
      <c r="D629" s="445">
        <v>4</v>
      </c>
      <c r="E629" s="446" t="s">
        <v>255</v>
      </c>
    </row>
    <row r="630" spans="1:5">
      <c r="A630" s="442"/>
      <c r="B630" s="443" t="s">
        <v>378</v>
      </c>
      <c r="C630" s="444"/>
      <c r="D630" s="445">
        <v>5</v>
      </c>
      <c r="E630" s="446" t="s">
        <v>221</v>
      </c>
    </row>
    <row r="631" spans="1:5">
      <c r="A631" s="442"/>
      <c r="B631" s="443" t="s">
        <v>379</v>
      </c>
      <c r="C631" s="444"/>
      <c r="D631" s="445">
        <v>6</v>
      </c>
      <c r="E631" s="446" t="s">
        <v>219</v>
      </c>
    </row>
    <row r="632" spans="1:5">
      <c r="A632" s="442"/>
      <c r="B632" s="443" t="s">
        <v>380</v>
      </c>
      <c r="C632" s="444"/>
      <c r="D632" s="445">
        <v>7</v>
      </c>
      <c r="E632" s="446" t="s">
        <v>271</v>
      </c>
    </row>
    <row r="633" spans="1:5">
      <c r="A633" s="442"/>
      <c r="B633" s="443" t="s">
        <v>381</v>
      </c>
      <c r="C633" s="444"/>
      <c r="D633" s="445">
        <v>8</v>
      </c>
      <c r="E633" s="446" t="s">
        <v>299</v>
      </c>
    </row>
    <row r="634" spans="1:5">
      <c r="A634" s="442"/>
      <c r="B634" s="443" t="s">
        <v>383</v>
      </c>
      <c r="C634" s="444"/>
      <c r="D634" s="445">
        <v>9</v>
      </c>
      <c r="E634" s="446" t="s">
        <v>279</v>
      </c>
    </row>
    <row r="635" spans="1:5">
      <c r="A635" s="442"/>
      <c r="B635" s="443" t="s">
        <v>384</v>
      </c>
      <c r="C635" s="444"/>
      <c r="D635" s="445">
        <v>10</v>
      </c>
      <c r="E635" s="446" t="s">
        <v>281</v>
      </c>
    </row>
    <row r="636" spans="1:5">
      <c r="A636" s="442"/>
      <c r="B636" s="443" t="s">
        <v>385</v>
      </c>
      <c r="C636" s="444"/>
      <c r="D636" s="445">
        <v>11</v>
      </c>
      <c r="E636" s="446" t="s">
        <v>386</v>
      </c>
    </row>
    <row r="637" spans="1:5">
      <c r="A637" s="442"/>
      <c r="B637" s="443" t="s">
        <v>387</v>
      </c>
      <c r="C637" s="444"/>
      <c r="D637" s="445">
        <v>12</v>
      </c>
      <c r="E637" s="446" t="s">
        <v>285</v>
      </c>
    </row>
    <row r="638" spans="1:5">
      <c r="A638" s="442"/>
      <c r="B638" s="443" t="s">
        <v>388</v>
      </c>
      <c r="C638" s="444"/>
      <c r="D638" s="445">
        <v>13</v>
      </c>
      <c r="E638" s="446" t="s">
        <v>287</v>
      </c>
    </row>
    <row r="639" spans="1:5">
      <c r="A639" s="442"/>
      <c r="B639" s="443" t="s">
        <v>389</v>
      </c>
      <c r="C639" s="444"/>
      <c r="D639" s="445">
        <v>14</v>
      </c>
      <c r="E639" s="446" t="s">
        <v>291</v>
      </c>
    </row>
    <row r="640" spans="1:5">
      <c r="A640" s="442"/>
      <c r="B640" s="443" t="s">
        <v>390</v>
      </c>
      <c r="C640" s="444"/>
      <c r="D640" s="445">
        <v>15</v>
      </c>
      <c r="E640" s="446" t="s">
        <v>297</v>
      </c>
    </row>
    <row r="641" spans="1:5">
      <c r="A641" s="442"/>
      <c r="B641" s="443" t="s">
        <v>403</v>
      </c>
      <c r="C641" s="444"/>
      <c r="D641" s="445">
        <v>16</v>
      </c>
      <c r="E641" s="446" t="s">
        <v>404</v>
      </c>
    </row>
    <row r="642" spans="1:5">
      <c r="A642" s="442"/>
      <c r="B642" s="443" t="s">
        <v>405</v>
      </c>
      <c r="C642" s="444"/>
      <c r="D642" s="445">
        <v>17</v>
      </c>
      <c r="E642" s="446" t="s">
        <v>135</v>
      </c>
    </row>
    <row r="643" spans="1:5">
      <c r="A643" s="442"/>
      <c r="B643" s="443"/>
      <c r="C643" s="444"/>
      <c r="D643" s="445">
        <v>18</v>
      </c>
      <c r="E643" s="444"/>
    </row>
    <row r="644" spans="1:5">
      <c r="A644" s="442"/>
      <c r="B644" s="443"/>
      <c r="C644" s="444"/>
      <c r="D644" s="445">
        <v>81</v>
      </c>
      <c r="E644" s="444"/>
    </row>
    <row r="645" spans="1:5" ht="11.25" customHeight="1">
      <c r="A645" s="560" t="s">
        <v>465</v>
      </c>
      <c r="B645" s="560"/>
      <c r="C645" s="440"/>
      <c r="D645" s="441">
        <v>1</v>
      </c>
      <c r="E645" s="439" t="s">
        <v>466</v>
      </c>
    </row>
    <row r="646" spans="1:5">
      <c r="A646" s="442"/>
      <c r="B646" s="443" t="s">
        <v>375</v>
      </c>
      <c r="C646" s="444"/>
      <c r="D646" s="445">
        <v>2</v>
      </c>
      <c r="E646" s="446" t="s">
        <v>252</v>
      </c>
    </row>
    <row r="647" spans="1:5">
      <c r="A647" s="442"/>
      <c r="B647" s="443" t="s">
        <v>377</v>
      </c>
      <c r="C647" s="444"/>
      <c r="D647" s="445">
        <v>3</v>
      </c>
      <c r="E647" s="446" t="s">
        <v>255</v>
      </c>
    </row>
    <row r="648" spans="1:5">
      <c r="A648" s="442"/>
      <c r="B648" s="443" t="s">
        <v>378</v>
      </c>
      <c r="C648" s="444"/>
      <c r="D648" s="445">
        <v>4</v>
      </c>
      <c r="E648" s="446" t="s">
        <v>221</v>
      </c>
    </row>
    <row r="649" spans="1:5">
      <c r="A649" s="442"/>
      <c r="B649" s="443" t="s">
        <v>379</v>
      </c>
      <c r="C649" s="444"/>
      <c r="D649" s="445">
        <v>5</v>
      </c>
      <c r="E649" s="446" t="s">
        <v>219</v>
      </c>
    </row>
    <row r="650" spans="1:5">
      <c r="A650" s="442"/>
      <c r="B650" s="443" t="s">
        <v>380</v>
      </c>
      <c r="C650" s="444"/>
      <c r="D650" s="445">
        <v>6</v>
      </c>
      <c r="E650" s="446" t="s">
        <v>271</v>
      </c>
    </row>
    <row r="651" spans="1:5">
      <c r="A651" s="442"/>
      <c r="B651" s="443" t="s">
        <v>381</v>
      </c>
      <c r="C651" s="444"/>
      <c r="D651" s="445">
        <v>7</v>
      </c>
      <c r="E651" s="446" t="s">
        <v>299</v>
      </c>
    </row>
    <row r="652" spans="1:5">
      <c r="A652" s="442"/>
      <c r="B652" s="443" t="s">
        <v>382</v>
      </c>
      <c r="C652" s="444"/>
      <c r="D652" s="445">
        <v>8</v>
      </c>
      <c r="E652" s="446" t="s">
        <v>277</v>
      </c>
    </row>
    <row r="653" spans="1:5">
      <c r="A653" s="442"/>
      <c r="B653" s="443" t="s">
        <v>383</v>
      </c>
      <c r="C653" s="444"/>
      <c r="D653" s="445">
        <v>9</v>
      </c>
      <c r="E653" s="446" t="s">
        <v>279</v>
      </c>
    </row>
    <row r="654" spans="1:5">
      <c r="A654" s="442"/>
      <c r="B654" s="443" t="s">
        <v>384</v>
      </c>
      <c r="C654" s="444"/>
      <c r="D654" s="445">
        <v>10</v>
      </c>
      <c r="E654" s="446" t="s">
        <v>281</v>
      </c>
    </row>
    <row r="655" spans="1:5">
      <c r="A655" s="442"/>
      <c r="B655" s="443" t="s">
        <v>385</v>
      </c>
      <c r="C655" s="444"/>
      <c r="D655" s="445">
        <v>11</v>
      </c>
      <c r="E655" s="446" t="s">
        <v>386</v>
      </c>
    </row>
    <row r="656" spans="1:5">
      <c r="A656" s="442"/>
      <c r="B656" s="443" t="s">
        <v>387</v>
      </c>
      <c r="C656" s="444"/>
      <c r="D656" s="445">
        <v>12</v>
      </c>
      <c r="E656" s="446" t="s">
        <v>285</v>
      </c>
    </row>
    <row r="657" spans="1:5">
      <c r="A657" s="442"/>
      <c r="B657" s="443" t="s">
        <v>388</v>
      </c>
      <c r="C657" s="444"/>
      <c r="D657" s="445">
        <v>13</v>
      </c>
      <c r="E657" s="446" t="s">
        <v>287</v>
      </c>
    </row>
    <row r="658" spans="1:5">
      <c r="A658" s="442"/>
      <c r="B658" s="443" t="s">
        <v>389</v>
      </c>
      <c r="C658" s="444"/>
      <c r="D658" s="445">
        <v>14</v>
      </c>
      <c r="E658" s="446" t="s">
        <v>291</v>
      </c>
    </row>
    <row r="659" spans="1:5">
      <c r="A659" s="442"/>
      <c r="B659" s="443" t="s">
        <v>390</v>
      </c>
      <c r="C659" s="444"/>
      <c r="D659" s="445">
        <v>15</v>
      </c>
      <c r="E659" s="446" t="s">
        <v>297</v>
      </c>
    </row>
    <row r="660" spans="1:5">
      <c r="A660" s="442"/>
      <c r="B660" s="443" t="s">
        <v>403</v>
      </c>
      <c r="C660" s="444"/>
      <c r="D660" s="445">
        <v>16</v>
      </c>
      <c r="E660" s="446" t="s">
        <v>404</v>
      </c>
    </row>
    <row r="661" spans="1:5">
      <c r="A661" s="442"/>
      <c r="B661" s="443" t="s">
        <v>405</v>
      </c>
      <c r="C661" s="444"/>
      <c r="D661" s="445">
        <v>17</v>
      </c>
      <c r="E661" s="446" t="s">
        <v>135</v>
      </c>
    </row>
  </sheetData>
  <sheetProtection sheet="1" objects="1" scenarios="1"/>
  <mergeCells count="32">
    <mergeCell ref="A283:B283"/>
    <mergeCell ref="A1:B1"/>
    <mergeCell ref="A2:B2"/>
    <mergeCell ref="A30:B30"/>
    <mergeCell ref="A59:B59"/>
    <mergeCell ref="A88:B88"/>
    <mergeCell ref="A116:B116"/>
    <mergeCell ref="A144:B144"/>
    <mergeCell ref="A173:B173"/>
    <mergeCell ref="A202:B202"/>
    <mergeCell ref="A230:B230"/>
    <mergeCell ref="A258:B258"/>
    <mergeCell ref="A493:B493"/>
    <mergeCell ref="A297:B297"/>
    <mergeCell ref="A306:B306"/>
    <mergeCell ref="A325:B325"/>
    <mergeCell ref="A343:B343"/>
    <mergeCell ref="A360:B360"/>
    <mergeCell ref="A379:B379"/>
    <mergeCell ref="A398:B398"/>
    <mergeCell ref="A415:B415"/>
    <mergeCell ref="A432:B432"/>
    <mergeCell ref="A448:B448"/>
    <mergeCell ref="A470:B470"/>
    <mergeCell ref="A626:B626"/>
    <mergeCell ref="A645:B645"/>
    <mergeCell ref="A513:B513"/>
    <mergeCell ref="A534:B534"/>
    <mergeCell ref="A554:B554"/>
    <mergeCell ref="A574:B574"/>
    <mergeCell ref="A590:B590"/>
    <mergeCell ref="A605:B60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2"/>
  <sheetViews>
    <sheetView workbookViewId="0">
      <selection sqref="A1:C1"/>
    </sheetView>
  </sheetViews>
  <sheetFormatPr defaultRowHeight="14.25"/>
  <cols>
    <col min="1" max="1" width="10.25" style="1" customWidth="1"/>
    <col min="2" max="2" width="10.75" style="1" hidden="1" customWidth="1"/>
    <col min="3" max="3" width="34" style="1" customWidth="1"/>
    <col min="4" max="15" width="8.625" style="1" customWidth="1"/>
    <col min="16" max="1024" width="6.5" style="1" customWidth="1"/>
    <col min="1025" max="1025" width="9" customWidth="1"/>
  </cols>
  <sheetData>
    <row r="1" spans="1:15">
      <c r="A1" s="571"/>
      <c r="B1" s="571"/>
      <c r="C1" s="571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>
      <c r="A2" s="565" t="s">
        <v>467</v>
      </c>
      <c r="B2" s="448"/>
      <c r="C2" s="566" t="s">
        <v>468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5" ht="10.5" customHeight="1">
      <c r="A3" s="565"/>
      <c r="B3" s="448"/>
      <c r="C3" s="566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</row>
    <row r="4" spans="1:15" hidden="1">
      <c r="A4" s="565"/>
      <c r="B4" s="448"/>
      <c r="C4" s="566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</row>
    <row r="5" spans="1:15" hidden="1">
      <c r="A5" s="565"/>
      <c r="B5" s="448"/>
      <c r="C5" s="566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</row>
    <row r="6" spans="1:15" hidden="1">
      <c r="A6" s="565"/>
      <c r="B6" s="448"/>
      <c r="C6" s="566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</row>
    <row r="7" spans="1:15" hidden="1">
      <c r="A7" s="565"/>
      <c r="B7" s="448"/>
      <c r="C7" s="566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</row>
    <row r="8" spans="1:15" hidden="1">
      <c r="A8" s="565"/>
      <c r="B8" s="448"/>
      <c r="C8" s="566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</row>
    <row r="9" spans="1:15" hidden="1">
      <c r="A9" s="565"/>
      <c r="B9" s="448"/>
      <c r="C9" s="566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</row>
    <row r="10" spans="1:15">
      <c r="A10" s="554"/>
      <c r="B10" s="554"/>
      <c r="C10" s="554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</row>
    <row r="11" spans="1:15">
      <c r="A11" s="565" t="s">
        <v>208</v>
      </c>
      <c r="B11" s="448"/>
      <c r="C11" s="566" t="s">
        <v>209</v>
      </c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</row>
    <row r="12" spans="1:15" ht="7.5" customHeight="1">
      <c r="A12" s="565"/>
      <c r="B12" s="448"/>
      <c r="C12" s="566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</row>
    <row r="13" spans="1:15" hidden="1">
      <c r="A13" s="565"/>
      <c r="B13" s="448"/>
      <c r="C13" s="566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</row>
    <row r="14" spans="1:15" hidden="1">
      <c r="A14" s="565"/>
      <c r="B14" s="448"/>
      <c r="C14" s="566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</row>
    <row r="15" spans="1:15" hidden="1">
      <c r="A15" s="565"/>
      <c r="B15" s="448"/>
      <c r="C15" s="566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</row>
    <row r="16" spans="1:15" hidden="1">
      <c r="A16" s="565"/>
      <c r="B16" s="448"/>
      <c r="C16" s="566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</row>
    <row r="17" spans="1:15" hidden="1">
      <c r="A17" s="565"/>
      <c r="B17" s="448"/>
      <c r="C17" s="566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</row>
    <row r="18" spans="1:15" hidden="1">
      <c r="A18" s="565"/>
      <c r="B18" s="448"/>
      <c r="C18" s="566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</row>
    <row r="19" spans="1:15">
      <c r="A19" s="554"/>
      <c r="B19" s="554"/>
      <c r="C19" s="554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</row>
    <row r="20" spans="1:15">
      <c r="A20" s="565" t="s">
        <v>469</v>
      </c>
      <c r="B20" s="448"/>
      <c r="C20" s="566" t="s">
        <v>470</v>
      </c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</row>
    <row r="21" spans="1:15">
      <c r="A21" s="565"/>
      <c r="B21" s="448"/>
      <c r="C21" s="566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</row>
    <row r="22" spans="1:15" hidden="1">
      <c r="A22" s="565"/>
      <c r="B22" s="448"/>
      <c r="C22" s="566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</row>
    <row r="23" spans="1:15" hidden="1">
      <c r="A23" s="565"/>
      <c r="B23" s="448"/>
      <c r="C23" s="566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</row>
    <row r="24" spans="1:15" hidden="1">
      <c r="A24" s="565"/>
      <c r="B24" s="448"/>
      <c r="C24" s="566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</row>
    <row r="25" spans="1:15" hidden="1">
      <c r="A25" s="565"/>
      <c r="B25" s="448"/>
      <c r="C25" s="566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</row>
    <row r="26" spans="1:15" hidden="1">
      <c r="A26" s="565"/>
      <c r="B26" s="448"/>
      <c r="C26" s="566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</row>
    <row r="27" spans="1:15" hidden="1">
      <c r="A27" s="565"/>
      <c r="B27" s="448"/>
      <c r="C27" s="566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</row>
    <row r="28" spans="1:15">
      <c r="A28" s="570" t="s">
        <v>471</v>
      </c>
      <c r="B28" s="452" t="s">
        <v>48</v>
      </c>
      <c r="C28" s="569" t="s">
        <v>221</v>
      </c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</row>
    <row r="29" spans="1:15" ht="7.5" customHeight="1">
      <c r="A29" s="570"/>
      <c r="B29" s="452"/>
      <c r="C29" s="569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</row>
    <row r="30" spans="1:15" hidden="1">
      <c r="A30" s="570"/>
      <c r="B30" s="452"/>
      <c r="C30" s="569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</row>
    <row r="31" spans="1:15" hidden="1">
      <c r="A31" s="570"/>
      <c r="B31" s="452"/>
      <c r="C31" s="569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</row>
    <row r="32" spans="1:15" hidden="1">
      <c r="A32" s="570"/>
      <c r="B32" s="452"/>
      <c r="C32" s="569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</row>
    <row r="33" spans="1:15" hidden="1">
      <c r="A33" s="570"/>
      <c r="B33" s="452"/>
      <c r="C33" s="569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</row>
    <row r="34" spans="1:15" hidden="1">
      <c r="A34" s="570"/>
      <c r="B34" s="452"/>
      <c r="C34" s="569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</row>
    <row r="35" spans="1:15" hidden="1">
      <c r="A35" s="570"/>
      <c r="B35" s="452"/>
      <c r="C35" s="569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</row>
    <row r="36" spans="1:15">
      <c r="A36" s="570" t="s">
        <v>472</v>
      </c>
      <c r="B36" s="452" t="s">
        <v>48</v>
      </c>
      <c r="C36" s="569" t="s">
        <v>473</v>
      </c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</row>
    <row r="37" spans="1:15">
      <c r="A37" s="570"/>
      <c r="B37" s="452"/>
      <c r="C37" s="569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</row>
    <row r="38" spans="1:15" ht="6" customHeight="1">
      <c r="A38" s="570"/>
      <c r="B38" s="452"/>
      <c r="C38" s="569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</row>
    <row r="39" spans="1:15" hidden="1">
      <c r="A39" s="570"/>
      <c r="B39" s="452"/>
      <c r="C39" s="569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</row>
    <row r="40" spans="1:15" hidden="1">
      <c r="A40" s="570"/>
      <c r="B40" s="452"/>
      <c r="C40" s="569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</row>
    <row r="41" spans="1:15" hidden="1">
      <c r="A41" s="570"/>
      <c r="B41" s="452"/>
      <c r="C41" s="569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</row>
    <row r="42" spans="1:15" hidden="1">
      <c r="A42" s="570"/>
      <c r="B42" s="452"/>
      <c r="C42" s="569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</row>
    <row r="43" spans="1:15" hidden="1">
      <c r="A43" s="570"/>
      <c r="B43" s="452"/>
      <c r="C43" s="569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</row>
    <row r="44" spans="1:15">
      <c r="A44" s="570" t="s">
        <v>474</v>
      </c>
      <c r="B44" s="452" t="s">
        <v>48</v>
      </c>
      <c r="C44" s="569" t="s">
        <v>227</v>
      </c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</row>
    <row r="45" spans="1:15" ht="4.5" customHeight="1">
      <c r="A45" s="570"/>
      <c r="B45" s="452"/>
      <c r="C45" s="569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</row>
    <row r="46" spans="1:15" hidden="1">
      <c r="A46" s="570"/>
      <c r="B46" s="452"/>
      <c r="C46" s="569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</row>
    <row r="47" spans="1:15" hidden="1">
      <c r="A47" s="570"/>
      <c r="B47" s="452"/>
      <c r="C47" s="569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</row>
    <row r="48" spans="1:15" hidden="1">
      <c r="A48" s="570"/>
      <c r="B48" s="452"/>
      <c r="C48" s="569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</row>
    <row r="49" spans="1:15" hidden="1">
      <c r="A49" s="570"/>
      <c r="B49" s="452"/>
      <c r="C49" s="569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</row>
    <row r="50" spans="1:15" hidden="1">
      <c r="A50" s="570"/>
      <c r="B50" s="452"/>
      <c r="C50" s="569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</row>
    <row r="51" spans="1:15" hidden="1">
      <c r="A51" s="570"/>
      <c r="B51" s="452"/>
      <c r="C51" s="569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</row>
    <row r="52" spans="1:15">
      <c r="A52" s="570" t="s">
        <v>475</v>
      </c>
      <c r="B52" s="452" t="s">
        <v>48</v>
      </c>
      <c r="C52" s="569" t="s">
        <v>229</v>
      </c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</row>
    <row r="53" spans="1:15" ht="4.5" customHeight="1">
      <c r="A53" s="570"/>
      <c r="B53" s="452"/>
      <c r="C53" s="569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</row>
    <row r="54" spans="1:15" hidden="1">
      <c r="A54" s="570"/>
      <c r="B54" s="452"/>
      <c r="C54" s="569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</row>
    <row r="55" spans="1:15" hidden="1">
      <c r="A55" s="570"/>
      <c r="B55" s="452"/>
      <c r="C55" s="569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</row>
    <row r="56" spans="1:15" hidden="1">
      <c r="A56" s="570"/>
      <c r="B56" s="452"/>
      <c r="C56" s="569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</row>
    <row r="57" spans="1:15" hidden="1">
      <c r="A57" s="570"/>
      <c r="B57" s="452"/>
      <c r="C57" s="569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</row>
    <row r="58" spans="1:15" hidden="1">
      <c r="A58" s="570"/>
      <c r="B58" s="452"/>
      <c r="C58" s="569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</row>
    <row r="59" spans="1:15" hidden="1">
      <c r="A59" s="570"/>
      <c r="B59" s="452"/>
      <c r="C59" s="569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</row>
    <row r="60" spans="1:15" ht="22.5">
      <c r="A60" s="456" t="s">
        <v>476</v>
      </c>
      <c r="B60" s="457"/>
      <c r="C60" s="458" t="s">
        <v>477</v>
      </c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</row>
    <row r="61" spans="1:15">
      <c r="A61" s="570" t="s">
        <v>478</v>
      </c>
      <c r="B61" s="452" t="s">
        <v>48</v>
      </c>
      <c r="C61" s="569" t="s">
        <v>479</v>
      </c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</row>
    <row r="62" spans="1:15" ht="9" customHeight="1">
      <c r="A62" s="570"/>
      <c r="B62" s="452"/>
      <c r="C62" s="569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</row>
    <row r="63" spans="1:15" hidden="1">
      <c r="A63" s="570"/>
      <c r="B63" s="452"/>
      <c r="C63" s="569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</row>
    <row r="64" spans="1:15" hidden="1">
      <c r="A64" s="570"/>
      <c r="B64" s="452"/>
      <c r="C64" s="569"/>
      <c r="D64" s="454"/>
      <c r="E64" s="454"/>
      <c r="F64" s="454"/>
      <c r="G64" s="454"/>
      <c r="H64" s="454"/>
      <c r="I64" s="454"/>
      <c r="J64" s="454"/>
      <c r="K64" s="454"/>
      <c r="L64" s="454"/>
      <c r="M64" s="454"/>
      <c r="N64" s="454"/>
      <c r="O64" s="454"/>
    </row>
    <row r="65" spans="1:15" hidden="1">
      <c r="A65" s="570"/>
      <c r="B65" s="452"/>
      <c r="C65" s="569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</row>
    <row r="66" spans="1:15" hidden="1">
      <c r="A66" s="570"/>
      <c r="B66" s="452"/>
      <c r="C66" s="569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</row>
    <row r="67" spans="1:15" hidden="1">
      <c r="A67" s="570"/>
      <c r="B67" s="452"/>
      <c r="C67" s="569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</row>
    <row r="68" spans="1:15" hidden="1">
      <c r="A68" s="570"/>
      <c r="B68" s="452"/>
      <c r="C68" s="569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</row>
    <row r="69" spans="1:15">
      <c r="A69" s="570" t="s">
        <v>480</v>
      </c>
      <c r="B69" s="452" t="s">
        <v>48</v>
      </c>
      <c r="C69" s="569" t="s">
        <v>481</v>
      </c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</row>
    <row r="70" spans="1:15" ht="7.5" customHeight="1">
      <c r="A70" s="570"/>
      <c r="B70" s="452"/>
      <c r="C70" s="569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</row>
    <row r="71" spans="1:15" hidden="1">
      <c r="A71" s="570"/>
      <c r="B71" s="452"/>
      <c r="C71" s="569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</row>
    <row r="72" spans="1:15" hidden="1">
      <c r="A72" s="570"/>
      <c r="B72" s="452"/>
      <c r="C72" s="569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</row>
    <row r="73" spans="1:15" hidden="1">
      <c r="A73" s="570"/>
      <c r="B73" s="452"/>
      <c r="C73" s="569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</row>
    <row r="74" spans="1:15" hidden="1">
      <c r="A74" s="570"/>
      <c r="B74" s="452"/>
      <c r="C74" s="569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</row>
    <row r="75" spans="1:15" hidden="1">
      <c r="A75" s="570"/>
      <c r="B75" s="452"/>
      <c r="C75" s="569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</row>
    <row r="76" spans="1:15" hidden="1">
      <c r="A76" s="570"/>
      <c r="B76" s="452"/>
      <c r="C76" s="569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</row>
    <row r="77" spans="1:15">
      <c r="A77" s="570" t="s">
        <v>482</v>
      </c>
      <c r="B77" s="452" t="s">
        <v>48</v>
      </c>
      <c r="C77" s="569" t="s">
        <v>483</v>
      </c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</row>
    <row r="78" spans="1:15" ht="5.25" customHeight="1">
      <c r="A78" s="570"/>
      <c r="B78" s="452"/>
      <c r="C78" s="569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</row>
    <row r="79" spans="1:15" hidden="1">
      <c r="A79" s="570"/>
      <c r="B79" s="452"/>
      <c r="C79" s="569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</row>
    <row r="80" spans="1:15" hidden="1">
      <c r="A80" s="570"/>
      <c r="B80" s="452"/>
      <c r="C80" s="569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</row>
    <row r="81" spans="1:15" hidden="1">
      <c r="A81" s="570"/>
      <c r="B81" s="452"/>
      <c r="C81" s="569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</row>
    <row r="82" spans="1:15" hidden="1">
      <c r="A82" s="570"/>
      <c r="B82" s="452"/>
      <c r="C82" s="569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</row>
    <row r="83" spans="1:15" hidden="1">
      <c r="A83" s="570"/>
      <c r="B83" s="452"/>
      <c r="C83" s="569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</row>
    <row r="84" spans="1:15" hidden="1">
      <c r="A84" s="570"/>
      <c r="B84" s="452"/>
      <c r="C84" s="569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</row>
    <row r="85" spans="1:15">
      <c r="A85" s="570" t="s">
        <v>484</v>
      </c>
      <c r="B85" s="452" t="s">
        <v>48</v>
      </c>
      <c r="C85" s="569" t="s">
        <v>485</v>
      </c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</row>
    <row r="86" spans="1:15" ht="6.75" customHeight="1">
      <c r="A86" s="570"/>
      <c r="B86" s="452"/>
      <c r="C86" s="569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</row>
    <row r="87" spans="1:15" hidden="1">
      <c r="A87" s="570"/>
      <c r="B87" s="452"/>
      <c r="C87" s="569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</row>
    <row r="88" spans="1:15" hidden="1">
      <c r="A88" s="570"/>
      <c r="B88" s="452"/>
      <c r="C88" s="569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</row>
    <row r="89" spans="1:15" hidden="1">
      <c r="A89" s="570"/>
      <c r="B89" s="452"/>
      <c r="C89" s="569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</row>
    <row r="90" spans="1:15" hidden="1">
      <c r="A90" s="570"/>
      <c r="B90" s="452"/>
      <c r="C90" s="569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</row>
    <row r="91" spans="1:15" hidden="1">
      <c r="A91" s="570"/>
      <c r="B91" s="452"/>
      <c r="C91" s="569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</row>
    <row r="92" spans="1:15" hidden="1">
      <c r="A92" s="570"/>
      <c r="B92" s="452"/>
      <c r="C92" s="569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</row>
    <row r="93" spans="1:15">
      <c r="A93" s="451" t="s">
        <v>486</v>
      </c>
      <c r="B93" s="452"/>
      <c r="C93" s="453" t="s">
        <v>487</v>
      </c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</row>
    <row r="94" spans="1:15">
      <c r="A94" s="451" t="s">
        <v>488</v>
      </c>
      <c r="B94" s="452"/>
      <c r="C94" s="453" t="s">
        <v>489</v>
      </c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</row>
    <row r="95" spans="1:15">
      <c r="A95" s="451" t="s">
        <v>490</v>
      </c>
      <c r="B95" s="452"/>
      <c r="C95" s="453" t="s">
        <v>491</v>
      </c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</row>
    <row r="96" spans="1:15">
      <c r="A96" s="570" t="s">
        <v>492</v>
      </c>
      <c r="B96" s="452" t="s">
        <v>48</v>
      </c>
      <c r="C96" s="569" t="s">
        <v>223</v>
      </c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</row>
    <row r="97" spans="1:15" ht="1.5" customHeight="1">
      <c r="A97" s="570"/>
      <c r="B97" s="452"/>
      <c r="C97" s="569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</row>
    <row r="98" spans="1:15" hidden="1">
      <c r="A98" s="570"/>
      <c r="B98" s="452"/>
      <c r="C98" s="569"/>
      <c r="D98" s="454"/>
      <c r="E98" s="454"/>
      <c r="F98" s="454"/>
      <c r="G98" s="454"/>
      <c r="H98" s="454"/>
      <c r="I98" s="454"/>
      <c r="J98" s="454"/>
      <c r="K98" s="454"/>
      <c r="L98" s="454"/>
      <c r="M98" s="454"/>
      <c r="N98" s="454"/>
      <c r="O98" s="454"/>
    </row>
    <row r="99" spans="1:15" hidden="1">
      <c r="A99" s="570"/>
      <c r="B99" s="452"/>
      <c r="C99" s="569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</row>
    <row r="100" spans="1:15" hidden="1">
      <c r="A100" s="570"/>
      <c r="B100" s="452"/>
      <c r="C100" s="569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</row>
    <row r="101" spans="1:15" hidden="1">
      <c r="A101" s="570"/>
      <c r="B101" s="452"/>
      <c r="C101" s="569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</row>
    <row r="102" spans="1:15" hidden="1">
      <c r="A102" s="570"/>
      <c r="B102" s="452"/>
      <c r="C102" s="569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</row>
    <row r="103" spans="1:15" hidden="1">
      <c r="A103" s="570"/>
      <c r="B103" s="452"/>
      <c r="C103" s="569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</row>
    <row r="104" spans="1:15">
      <c r="A104" s="517"/>
      <c r="B104" s="452"/>
      <c r="C104" s="517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</row>
    <row r="105" spans="1:15" ht="5.25" customHeight="1">
      <c r="A105" s="517"/>
      <c r="B105" s="452"/>
      <c r="C105" s="517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</row>
    <row r="106" spans="1:15" hidden="1">
      <c r="A106" s="517"/>
      <c r="B106" s="452"/>
      <c r="C106" s="517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</row>
    <row r="107" spans="1:15" hidden="1">
      <c r="A107" s="517"/>
      <c r="B107" s="452"/>
      <c r="C107" s="517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</row>
    <row r="108" spans="1:15" hidden="1">
      <c r="A108" s="517"/>
      <c r="B108" s="452"/>
      <c r="C108" s="517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</row>
    <row r="109" spans="1:15" hidden="1">
      <c r="A109" s="517"/>
      <c r="B109" s="452"/>
      <c r="C109" s="517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</row>
    <row r="110" spans="1:15" hidden="1">
      <c r="A110" s="517"/>
      <c r="B110" s="452"/>
      <c r="C110" s="517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</row>
    <row r="111" spans="1:15">
      <c r="A111" s="565" t="s">
        <v>237</v>
      </c>
      <c r="B111" s="448"/>
      <c r="C111" s="566" t="s">
        <v>493</v>
      </c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</row>
    <row r="112" spans="1:15" ht="5.25" customHeight="1">
      <c r="A112" s="565"/>
      <c r="B112" s="448"/>
      <c r="C112" s="566"/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</row>
    <row r="113" spans="1:15" hidden="1">
      <c r="A113" s="565"/>
      <c r="B113" s="448"/>
      <c r="C113" s="566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/>
    </row>
    <row r="114" spans="1:15" hidden="1">
      <c r="A114" s="565"/>
      <c r="B114" s="448"/>
      <c r="C114" s="566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0"/>
      <c r="O114" s="450"/>
    </row>
    <row r="115" spans="1:15" hidden="1">
      <c r="A115" s="565"/>
      <c r="B115" s="448"/>
      <c r="C115" s="566"/>
      <c r="D115" s="450"/>
      <c r="E115" s="450"/>
      <c r="F115" s="450"/>
      <c r="G115" s="450"/>
      <c r="H115" s="450"/>
      <c r="I115" s="450"/>
      <c r="J115" s="450"/>
      <c r="K115" s="450"/>
      <c r="L115" s="450"/>
      <c r="M115" s="450"/>
      <c r="N115" s="450"/>
      <c r="O115" s="450"/>
    </row>
    <row r="116" spans="1:15" hidden="1">
      <c r="A116" s="565"/>
      <c r="B116" s="448"/>
      <c r="C116" s="566"/>
      <c r="D116" s="450"/>
      <c r="E116" s="450"/>
      <c r="F116" s="450"/>
      <c r="G116" s="450"/>
      <c r="H116" s="450"/>
      <c r="I116" s="450"/>
      <c r="J116" s="450"/>
      <c r="K116" s="450"/>
      <c r="L116" s="450"/>
      <c r="M116" s="450"/>
      <c r="N116" s="450"/>
      <c r="O116" s="450"/>
    </row>
    <row r="117" spans="1:15" hidden="1">
      <c r="A117" s="565"/>
      <c r="B117" s="448"/>
      <c r="C117" s="566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</row>
    <row r="118" spans="1:15" hidden="1">
      <c r="A118" s="565"/>
      <c r="B118" s="448"/>
      <c r="C118" s="566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</row>
    <row r="119" spans="1:15">
      <c r="A119" s="570" t="s">
        <v>494</v>
      </c>
      <c r="B119" s="452" t="s">
        <v>49</v>
      </c>
      <c r="C119" s="569" t="s">
        <v>495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</row>
    <row r="120" spans="1:15">
      <c r="A120" s="570"/>
      <c r="B120" s="452"/>
      <c r="C120" s="569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</row>
    <row r="121" spans="1:15" hidden="1">
      <c r="A121" s="570"/>
      <c r="B121" s="452"/>
      <c r="C121" s="569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</row>
    <row r="122" spans="1:15" hidden="1">
      <c r="A122" s="570"/>
      <c r="B122" s="452"/>
      <c r="C122" s="569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</row>
    <row r="123" spans="1:15" hidden="1">
      <c r="A123" s="570"/>
      <c r="B123" s="452"/>
      <c r="C123" s="569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</row>
    <row r="124" spans="1:15" hidden="1">
      <c r="A124" s="570"/>
      <c r="B124" s="452"/>
      <c r="C124" s="569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</row>
    <row r="125" spans="1:15" hidden="1">
      <c r="A125" s="570"/>
      <c r="B125" s="452"/>
      <c r="C125" s="569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</row>
    <row r="126" spans="1:15" hidden="1">
      <c r="A126" s="570"/>
      <c r="B126" s="452"/>
      <c r="C126" s="569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</row>
    <row r="127" spans="1:15">
      <c r="A127" s="570" t="s">
        <v>496</v>
      </c>
      <c r="B127" s="452" t="s">
        <v>49</v>
      </c>
      <c r="C127" s="569" t="s">
        <v>497</v>
      </c>
      <c r="D127" s="454"/>
      <c r="E127" s="454"/>
      <c r="F127" s="454"/>
      <c r="G127" s="454"/>
      <c r="H127" s="454"/>
      <c r="I127" s="454"/>
      <c r="J127" s="454"/>
      <c r="K127" s="454"/>
      <c r="L127" s="454"/>
      <c r="M127" s="454"/>
      <c r="N127" s="454"/>
      <c r="O127" s="454"/>
    </row>
    <row r="128" spans="1:15" ht="2.25" customHeight="1">
      <c r="A128" s="570"/>
      <c r="B128" s="452"/>
      <c r="C128" s="569"/>
      <c r="D128" s="454"/>
      <c r="E128" s="454"/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</row>
    <row r="129" spans="1:15" hidden="1">
      <c r="A129" s="570"/>
      <c r="B129" s="452"/>
      <c r="C129" s="569"/>
      <c r="D129" s="454"/>
      <c r="E129" s="454"/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</row>
    <row r="130" spans="1:15" hidden="1">
      <c r="A130" s="570"/>
      <c r="B130" s="452"/>
      <c r="C130" s="569"/>
      <c r="D130" s="454"/>
      <c r="E130" s="454"/>
      <c r="F130" s="454"/>
      <c r="G130" s="454"/>
      <c r="H130" s="454"/>
      <c r="I130" s="454"/>
      <c r="J130" s="454"/>
      <c r="K130" s="454"/>
      <c r="L130" s="454"/>
      <c r="M130" s="454"/>
      <c r="N130" s="454"/>
      <c r="O130" s="454"/>
    </row>
    <row r="131" spans="1:15" hidden="1">
      <c r="A131" s="570"/>
      <c r="B131" s="452"/>
      <c r="C131" s="569"/>
      <c r="D131" s="454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</row>
    <row r="132" spans="1:15" hidden="1">
      <c r="A132" s="570"/>
      <c r="B132" s="452"/>
      <c r="C132" s="569"/>
      <c r="D132" s="454"/>
      <c r="E132" s="454"/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</row>
    <row r="133" spans="1:15" hidden="1">
      <c r="A133" s="570"/>
      <c r="B133" s="452"/>
      <c r="C133" s="569"/>
      <c r="D133" s="454"/>
      <c r="E133" s="454"/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</row>
    <row r="134" spans="1:15" hidden="1">
      <c r="A134" s="570"/>
      <c r="B134" s="452"/>
      <c r="C134" s="569"/>
      <c r="D134" s="454"/>
      <c r="E134" s="454"/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</row>
    <row r="135" spans="1:15">
      <c r="A135" s="570" t="s">
        <v>498</v>
      </c>
      <c r="B135" s="452" t="s">
        <v>49</v>
      </c>
      <c r="C135" s="569" t="s">
        <v>225</v>
      </c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</row>
    <row r="136" spans="1:15" ht="8.25" customHeight="1">
      <c r="A136" s="570"/>
      <c r="B136" s="452"/>
      <c r="C136" s="569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</row>
    <row r="137" spans="1:15" hidden="1">
      <c r="A137" s="570"/>
      <c r="B137" s="452"/>
      <c r="C137" s="569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</row>
    <row r="138" spans="1:15" hidden="1">
      <c r="A138" s="570"/>
      <c r="B138" s="452"/>
      <c r="C138" s="569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</row>
    <row r="139" spans="1:15" hidden="1">
      <c r="A139" s="570"/>
      <c r="B139" s="452"/>
      <c r="C139" s="569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</row>
    <row r="140" spans="1:15" hidden="1">
      <c r="A140" s="570"/>
      <c r="B140" s="452"/>
      <c r="C140" s="569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</row>
    <row r="141" spans="1:15" hidden="1">
      <c r="A141" s="570"/>
      <c r="B141" s="452"/>
      <c r="C141" s="569"/>
      <c r="D141" s="455"/>
      <c r="E141" s="455"/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</row>
    <row r="142" spans="1:15" hidden="1">
      <c r="A142" s="570"/>
      <c r="B142" s="452"/>
      <c r="C142" s="569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</row>
    <row r="143" spans="1:15">
      <c r="A143" s="554"/>
      <c r="B143" s="554"/>
      <c r="C143" s="554"/>
      <c r="D143" s="447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</row>
    <row r="144" spans="1:15">
      <c r="A144" s="565" t="s">
        <v>237</v>
      </c>
      <c r="B144" s="448"/>
      <c r="C144" s="566" t="s">
        <v>499</v>
      </c>
      <c r="D144" s="450"/>
      <c r="E144" s="450"/>
      <c r="F144" s="450"/>
      <c r="G144" s="450"/>
      <c r="H144" s="450"/>
      <c r="I144" s="450"/>
      <c r="J144" s="450"/>
      <c r="K144" s="450"/>
      <c r="L144" s="450"/>
      <c r="M144" s="450"/>
      <c r="N144" s="450"/>
      <c r="O144" s="450"/>
    </row>
    <row r="145" spans="1:15" ht="7.5" customHeight="1">
      <c r="A145" s="565"/>
      <c r="B145" s="448"/>
      <c r="C145" s="566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</row>
    <row r="146" spans="1:15" hidden="1">
      <c r="A146" s="565"/>
      <c r="B146" s="448"/>
      <c r="C146" s="566"/>
      <c r="D146" s="450"/>
      <c r="E146" s="450"/>
      <c r="F146" s="450"/>
      <c r="G146" s="450"/>
      <c r="H146" s="450"/>
      <c r="I146" s="450"/>
      <c r="J146" s="450"/>
      <c r="K146" s="450"/>
      <c r="L146" s="450"/>
      <c r="M146" s="450"/>
      <c r="N146" s="450"/>
      <c r="O146" s="450"/>
    </row>
    <row r="147" spans="1:15" hidden="1">
      <c r="A147" s="565"/>
      <c r="B147" s="448"/>
      <c r="C147" s="566"/>
      <c r="D147" s="450"/>
      <c r="E147" s="450"/>
      <c r="F147" s="450"/>
      <c r="G147" s="450"/>
      <c r="H147" s="450"/>
      <c r="I147" s="450"/>
      <c r="J147" s="450"/>
      <c r="K147" s="450"/>
      <c r="L147" s="450"/>
      <c r="M147" s="450"/>
      <c r="N147" s="450"/>
      <c r="O147" s="450"/>
    </row>
    <row r="148" spans="1:15" hidden="1">
      <c r="A148" s="565"/>
      <c r="B148" s="448"/>
      <c r="C148" s="566"/>
      <c r="D148" s="450"/>
      <c r="E148" s="450"/>
      <c r="F148" s="450"/>
      <c r="G148" s="450"/>
      <c r="H148" s="450"/>
      <c r="I148" s="450"/>
      <c r="J148" s="450"/>
      <c r="K148" s="450"/>
      <c r="L148" s="450"/>
      <c r="M148" s="450"/>
      <c r="N148" s="450"/>
      <c r="O148" s="450"/>
    </row>
    <row r="149" spans="1:15" hidden="1">
      <c r="A149" s="565"/>
      <c r="B149" s="448"/>
      <c r="C149" s="566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</row>
    <row r="150" spans="1:15" hidden="1">
      <c r="A150" s="565"/>
      <c r="B150" s="448"/>
      <c r="C150" s="566"/>
      <c r="D150" s="450"/>
      <c r="E150" s="450"/>
      <c r="F150" s="450"/>
      <c r="G150" s="450"/>
      <c r="H150" s="450"/>
      <c r="I150" s="450"/>
      <c r="J150" s="450"/>
      <c r="K150" s="450"/>
      <c r="L150" s="450"/>
      <c r="M150" s="450"/>
      <c r="N150" s="450"/>
      <c r="O150" s="450"/>
    </row>
    <row r="151" spans="1:15" hidden="1">
      <c r="A151" s="565"/>
      <c r="B151" s="448"/>
      <c r="C151" s="566"/>
      <c r="D151" s="450"/>
      <c r="E151" s="450"/>
      <c r="F151" s="450"/>
      <c r="G151" s="450"/>
      <c r="H151" s="450"/>
      <c r="I151" s="450"/>
      <c r="J151" s="450"/>
      <c r="K151" s="450"/>
      <c r="L151" s="450"/>
      <c r="M151" s="450"/>
      <c r="N151" s="450"/>
      <c r="O151" s="450"/>
    </row>
    <row r="152" spans="1:15">
      <c r="A152" s="460" t="s">
        <v>500</v>
      </c>
      <c r="B152" s="452" t="s">
        <v>49</v>
      </c>
      <c r="C152" s="460" t="s">
        <v>501</v>
      </c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</row>
    <row r="153" spans="1:15">
      <c r="A153" s="565" t="s">
        <v>241</v>
      </c>
      <c r="B153" s="448"/>
      <c r="C153" s="566" t="s">
        <v>242</v>
      </c>
      <c r="D153" s="450"/>
      <c r="E153" s="450"/>
      <c r="F153" s="450"/>
      <c r="G153" s="450"/>
      <c r="H153" s="450"/>
      <c r="I153" s="450"/>
      <c r="J153" s="450"/>
      <c r="K153" s="450"/>
      <c r="L153" s="450"/>
      <c r="M153" s="450"/>
      <c r="N153" s="450"/>
      <c r="O153" s="450"/>
    </row>
    <row r="154" spans="1:15" ht="3" customHeight="1">
      <c r="A154" s="565"/>
      <c r="B154" s="448"/>
      <c r="C154" s="566"/>
      <c r="D154" s="450"/>
      <c r="E154" s="450"/>
      <c r="F154" s="450"/>
      <c r="G154" s="450"/>
      <c r="H154" s="450"/>
      <c r="I154" s="450"/>
      <c r="J154" s="450"/>
      <c r="K154" s="450"/>
      <c r="L154" s="450"/>
      <c r="M154" s="450"/>
      <c r="N154" s="450"/>
      <c r="O154" s="450"/>
    </row>
    <row r="155" spans="1:15" hidden="1">
      <c r="A155" s="565"/>
      <c r="B155" s="448"/>
      <c r="C155" s="566"/>
      <c r="D155" s="450"/>
      <c r="E155" s="450"/>
      <c r="F155" s="450"/>
      <c r="G155" s="450"/>
      <c r="H155" s="450"/>
      <c r="I155" s="450"/>
      <c r="J155" s="450"/>
      <c r="K155" s="450"/>
      <c r="L155" s="450"/>
      <c r="M155" s="450"/>
      <c r="N155" s="450"/>
      <c r="O155" s="450"/>
    </row>
    <row r="156" spans="1:15" hidden="1">
      <c r="A156" s="565"/>
      <c r="B156" s="448"/>
      <c r="C156" s="566"/>
      <c r="D156" s="450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0"/>
    </row>
    <row r="157" spans="1:15" hidden="1">
      <c r="A157" s="565"/>
      <c r="B157" s="448"/>
      <c r="C157" s="566"/>
      <c r="D157" s="450"/>
      <c r="E157" s="450"/>
      <c r="F157" s="450"/>
      <c r="G157" s="450"/>
      <c r="H157" s="450"/>
      <c r="I157" s="450"/>
      <c r="J157" s="450"/>
      <c r="K157" s="450"/>
      <c r="L157" s="450"/>
      <c r="M157" s="450"/>
      <c r="N157" s="450"/>
      <c r="O157" s="450"/>
    </row>
    <row r="158" spans="1:15" hidden="1">
      <c r="A158" s="565"/>
      <c r="B158" s="448"/>
      <c r="C158" s="566"/>
      <c r="D158" s="450"/>
      <c r="E158" s="450"/>
      <c r="F158" s="450"/>
      <c r="G158" s="450"/>
      <c r="H158" s="450"/>
      <c r="I158" s="450"/>
      <c r="J158" s="450"/>
      <c r="K158" s="450"/>
      <c r="L158" s="450"/>
      <c r="M158" s="450"/>
      <c r="N158" s="450"/>
      <c r="O158" s="450"/>
    </row>
    <row r="159" spans="1:15" hidden="1">
      <c r="A159" s="565"/>
      <c r="B159" s="448"/>
      <c r="C159" s="566"/>
      <c r="D159" s="450"/>
      <c r="E159" s="450"/>
      <c r="F159" s="450"/>
      <c r="G159" s="450"/>
      <c r="H159" s="450"/>
      <c r="I159" s="450"/>
      <c r="J159" s="450"/>
      <c r="K159" s="450"/>
      <c r="L159" s="450"/>
      <c r="M159" s="450"/>
      <c r="N159" s="450"/>
      <c r="O159" s="450"/>
    </row>
    <row r="160" spans="1:15" hidden="1">
      <c r="A160" s="565"/>
      <c r="B160" s="448"/>
      <c r="C160" s="566"/>
      <c r="D160" s="450"/>
      <c r="E160" s="450"/>
      <c r="F160" s="450"/>
      <c r="G160" s="450"/>
      <c r="H160" s="450"/>
      <c r="I160" s="450"/>
      <c r="J160" s="450"/>
      <c r="K160" s="450"/>
      <c r="L160" s="450"/>
      <c r="M160" s="450"/>
      <c r="N160" s="450"/>
      <c r="O160" s="450"/>
    </row>
    <row r="161" spans="1:15">
      <c r="A161" s="554"/>
      <c r="B161" s="554"/>
      <c r="C161" s="554"/>
      <c r="D161" s="447"/>
      <c r="E161" s="447"/>
      <c r="F161" s="447"/>
      <c r="G161" s="447"/>
      <c r="H161" s="447"/>
      <c r="I161" s="447"/>
      <c r="J161" s="447"/>
      <c r="K161" s="447"/>
      <c r="L161" s="447"/>
      <c r="M161" s="447"/>
      <c r="N161" s="447"/>
      <c r="O161" s="447"/>
    </row>
    <row r="162" spans="1:15">
      <c r="A162" s="565" t="s">
        <v>249</v>
      </c>
      <c r="B162" s="448"/>
      <c r="C162" s="566" t="s">
        <v>250</v>
      </c>
      <c r="D162" s="461" t="s">
        <v>373</v>
      </c>
      <c r="E162" s="461" t="s">
        <v>406</v>
      </c>
      <c r="F162" s="461" t="s">
        <v>409</v>
      </c>
      <c r="G162" s="461" t="s">
        <v>411</v>
      </c>
      <c r="H162" s="461" t="s">
        <v>413</v>
      </c>
      <c r="I162" s="461" t="s">
        <v>415</v>
      </c>
      <c r="J162" s="461" t="s">
        <v>417</v>
      </c>
      <c r="K162" s="461" t="s">
        <v>419</v>
      </c>
      <c r="L162" s="461" t="s">
        <v>421</v>
      </c>
      <c r="M162" s="461" t="s">
        <v>423</v>
      </c>
      <c r="N162" s="461" t="s">
        <v>425</v>
      </c>
      <c r="O162" s="461" t="s">
        <v>427</v>
      </c>
    </row>
    <row r="163" spans="1:15">
      <c r="A163" s="565"/>
      <c r="B163" s="448"/>
      <c r="C163" s="566"/>
      <c r="D163" s="461" t="s">
        <v>429</v>
      </c>
      <c r="E163" s="462" t="s">
        <v>431</v>
      </c>
      <c r="F163" s="461" t="s">
        <v>433</v>
      </c>
      <c r="G163" s="461" t="s">
        <v>435</v>
      </c>
      <c r="H163" s="461" t="s">
        <v>437</v>
      </c>
      <c r="I163" s="461" t="s">
        <v>439</v>
      </c>
      <c r="J163" s="461" t="s">
        <v>445</v>
      </c>
      <c r="K163" s="461" t="s">
        <v>447</v>
      </c>
      <c r="L163" s="461" t="s">
        <v>449</v>
      </c>
      <c r="M163" s="461" t="s">
        <v>451</v>
      </c>
      <c r="N163" s="461" t="s">
        <v>453</v>
      </c>
      <c r="O163" s="461" t="s">
        <v>455</v>
      </c>
    </row>
    <row r="164" spans="1:15" ht="10.5" customHeight="1">
      <c r="A164" s="565"/>
      <c r="B164" s="448"/>
      <c r="C164" s="566"/>
      <c r="D164" s="462" t="s">
        <v>502</v>
      </c>
      <c r="E164" s="462" t="s">
        <v>503</v>
      </c>
      <c r="F164" s="461" t="s">
        <v>457</v>
      </c>
      <c r="G164" s="461" t="s">
        <v>459</v>
      </c>
      <c r="H164" s="461" t="s">
        <v>461</v>
      </c>
      <c r="I164" s="461" t="s">
        <v>463</v>
      </c>
      <c r="J164" s="461" t="s">
        <v>465</v>
      </c>
      <c r="K164" s="449"/>
      <c r="L164" s="449"/>
      <c r="M164" s="449"/>
      <c r="N164" s="449"/>
      <c r="O164" s="449"/>
    </row>
    <row r="165" spans="1:15" hidden="1">
      <c r="A165" s="565"/>
      <c r="B165" s="448"/>
      <c r="C165" s="566"/>
      <c r="D165" s="449"/>
      <c r="E165" s="449"/>
      <c r="F165" s="449"/>
      <c r="G165" s="449"/>
      <c r="H165" s="449"/>
      <c r="I165" s="449"/>
      <c r="J165" s="449"/>
      <c r="K165" s="449"/>
      <c r="L165" s="449"/>
      <c r="M165" s="449"/>
      <c r="N165" s="449"/>
      <c r="O165" s="449"/>
    </row>
    <row r="166" spans="1:15" hidden="1">
      <c r="A166" s="565"/>
      <c r="B166" s="448"/>
      <c r="C166" s="566"/>
      <c r="D166" s="449"/>
      <c r="E166" s="449"/>
      <c r="F166" s="449"/>
      <c r="G166" s="449"/>
      <c r="H166" s="449"/>
      <c r="I166" s="449"/>
      <c r="J166" s="449"/>
      <c r="K166" s="449"/>
      <c r="L166" s="449"/>
      <c r="M166" s="449"/>
      <c r="N166" s="449"/>
      <c r="O166" s="449"/>
    </row>
    <row r="167" spans="1:15" hidden="1">
      <c r="A167" s="565"/>
      <c r="B167" s="448"/>
      <c r="C167" s="566"/>
      <c r="D167" s="449"/>
      <c r="E167" s="449"/>
      <c r="F167" s="449"/>
      <c r="G167" s="449"/>
      <c r="H167" s="449"/>
      <c r="I167" s="449"/>
      <c r="J167" s="449"/>
      <c r="K167" s="449"/>
      <c r="L167" s="449"/>
      <c r="M167" s="449"/>
      <c r="N167" s="449"/>
      <c r="O167" s="449"/>
    </row>
    <row r="168" spans="1:15" hidden="1">
      <c r="A168" s="565"/>
      <c r="B168" s="448"/>
      <c r="C168" s="566"/>
      <c r="D168" s="449"/>
      <c r="E168" s="449"/>
      <c r="F168" s="449"/>
      <c r="G168" s="449"/>
      <c r="H168" s="449"/>
      <c r="I168" s="449"/>
      <c r="J168" s="449"/>
      <c r="K168" s="449"/>
      <c r="L168" s="449"/>
      <c r="M168" s="449"/>
      <c r="N168" s="449"/>
      <c r="O168" s="449"/>
    </row>
    <row r="169" spans="1:15" hidden="1">
      <c r="A169" s="565"/>
      <c r="B169" s="448"/>
      <c r="C169" s="566"/>
      <c r="D169" s="449"/>
      <c r="E169" s="449"/>
      <c r="F169" s="449"/>
      <c r="G169" s="449"/>
      <c r="H169" s="449"/>
      <c r="I169" s="449"/>
      <c r="J169" s="449"/>
      <c r="K169" s="449"/>
      <c r="L169" s="449"/>
      <c r="M169" s="449"/>
      <c r="N169" s="449"/>
      <c r="O169" s="449"/>
    </row>
    <row r="170" spans="1:15">
      <c r="A170" s="567" t="s">
        <v>266</v>
      </c>
      <c r="B170" s="452" t="s">
        <v>51</v>
      </c>
      <c r="C170" s="568" t="s">
        <v>227</v>
      </c>
      <c r="D170" s="464"/>
      <c r="E170" s="464" t="s">
        <v>406</v>
      </c>
      <c r="F170" s="464" t="s">
        <v>409</v>
      </c>
      <c r="G170" s="464"/>
      <c r="H170" s="464"/>
      <c r="I170" s="464" t="s">
        <v>415</v>
      </c>
      <c r="J170" s="464"/>
      <c r="K170" s="464"/>
      <c r="L170" s="464"/>
      <c r="M170" s="464" t="s">
        <v>423</v>
      </c>
      <c r="N170" s="464"/>
      <c r="O170" s="464"/>
    </row>
    <row r="171" spans="1:15">
      <c r="A171" s="567"/>
      <c r="B171" s="452"/>
      <c r="C171" s="568"/>
      <c r="D171" s="464"/>
      <c r="E171" s="464"/>
      <c r="F171" s="464"/>
      <c r="G171" s="464"/>
      <c r="H171" s="464"/>
      <c r="I171" s="464"/>
      <c r="J171" s="464"/>
      <c r="K171" s="454"/>
      <c r="L171" s="454"/>
      <c r="M171" s="454"/>
      <c r="N171" s="454"/>
      <c r="O171" s="454" t="s">
        <v>429</v>
      </c>
    </row>
    <row r="172" spans="1:15" ht="2.25" customHeight="1">
      <c r="A172" s="567"/>
      <c r="B172" s="452"/>
      <c r="C172" s="568"/>
      <c r="D172" s="454"/>
      <c r="E172" s="454"/>
      <c r="F172" s="454"/>
      <c r="G172" s="454"/>
      <c r="H172" s="454"/>
      <c r="I172" s="454"/>
      <c r="J172" s="454"/>
      <c r="K172" s="454"/>
      <c r="L172" s="454"/>
      <c r="M172" s="454"/>
      <c r="N172" s="454"/>
      <c r="O172" s="454"/>
    </row>
    <row r="173" spans="1:15" hidden="1">
      <c r="A173" s="567"/>
      <c r="B173" s="452"/>
      <c r="C173" s="568"/>
      <c r="D173" s="454"/>
      <c r="E173" s="454"/>
      <c r="F173" s="454"/>
      <c r="G173" s="454"/>
      <c r="H173" s="454"/>
      <c r="I173" s="454"/>
      <c r="J173" s="454"/>
      <c r="K173" s="454"/>
      <c r="L173" s="454"/>
      <c r="M173" s="454"/>
      <c r="N173" s="454"/>
      <c r="O173" s="454"/>
    </row>
    <row r="174" spans="1:15" hidden="1">
      <c r="A174" s="567"/>
      <c r="B174" s="452"/>
      <c r="C174" s="568"/>
      <c r="D174" s="454"/>
      <c r="E174" s="454"/>
      <c r="F174" s="454"/>
      <c r="G174" s="454"/>
      <c r="H174" s="454"/>
      <c r="I174" s="454"/>
      <c r="J174" s="454"/>
      <c r="K174" s="454"/>
      <c r="L174" s="454"/>
      <c r="M174" s="454"/>
      <c r="N174" s="454"/>
      <c r="O174" s="454"/>
    </row>
    <row r="175" spans="1:15" hidden="1">
      <c r="A175" s="567"/>
      <c r="B175" s="452"/>
      <c r="C175" s="568"/>
      <c r="D175" s="454"/>
      <c r="E175" s="454"/>
      <c r="F175" s="454"/>
      <c r="G175" s="454"/>
      <c r="H175" s="454"/>
      <c r="I175" s="454"/>
      <c r="J175" s="454"/>
      <c r="K175" s="454"/>
      <c r="L175" s="454"/>
      <c r="M175" s="454"/>
      <c r="N175" s="454"/>
      <c r="O175" s="454"/>
    </row>
    <row r="176" spans="1:15" hidden="1">
      <c r="A176" s="567"/>
      <c r="B176" s="452"/>
      <c r="C176" s="568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</row>
    <row r="177" spans="1:15">
      <c r="A177" s="567" t="s">
        <v>251</v>
      </c>
      <c r="B177" s="452" t="s">
        <v>51</v>
      </c>
      <c r="C177" s="568" t="s">
        <v>252</v>
      </c>
      <c r="D177" s="465" t="s">
        <v>373</v>
      </c>
      <c r="E177" s="465" t="s">
        <v>406</v>
      </c>
      <c r="F177" s="465" t="s">
        <v>409</v>
      </c>
      <c r="G177" s="465" t="s">
        <v>411</v>
      </c>
      <c r="H177" s="465" t="s">
        <v>413</v>
      </c>
      <c r="I177" s="465" t="s">
        <v>415</v>
      </c>
      <c r="J177" s="465" t="s">
        <v>417</v>
      </c>
      <c r="K177" s="465" t="s">
        <v>419</v>
      </c>
      <c r="L177" s="465" t="s">
        <v>421</v>
      </c>
      <c r="M177" s="465" t="s">
        <v>423</v>
      </c>
      <c r="N177" s="465" t="s">
        <v>425</v>
      </c>
      <c r="O177" s="465"/>
    </row>
    <row r="178" spans="1:15">
      <c r="A178" s="567"/>
      <c r="B178" s="452"/>
      <c r="C178" s="568"/>
      <c r="D178" s="465"/>
      <c r="E178" s="465"/>
      <c r="F178" s="465"/>
      <c r="G178" s="455"/>
      <c r="H178" s="466" t="s">
        <v>461</v>
      </c>
      <c r="I178" s="466"/>
      <c r="J178" s="466"/>
      <c r="K178" s="455"/>
      <c r="L178" s="455"/>
      <c r="M178" s="455"/>
      <c r="N178" s="455"/>
      <c r="O178" s="455"/>
    </row>
    <row r="179" spans="1:15" hidden="1">
      <c r="A179" s="567"/>
      <c r="B179" s="452"/>
      <c r="C179" s="568"/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</row>
    <row r="180" spans="1:15" hidden="1">
      <c r="A180" s="567"/>
      <c r="B180" s="452"/>
      <c r="C180" s="568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</row>
    <row r="181" spans="1:15" hidden="1">
      <c r="A181" s="567"/>
      <c r="B181" s="452"/>
      <c r="C181" s="568"/>
      <c r="D181" s="455"/>
      <c r="E181" s="455"/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</row>
    <row r="182" spans="1:15" hidden="1">
      <c r="A182" s="567"/>
      <c r="B182" s="452"/>
      <c r="C182" s="568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</row>
    <row r="183" spans="1:15" hidden="1">
      <c r="A183" s="567"/>
      <c r="B183" s="452"/>
      <c r="C183" s="568"/>
      <c r="D183" s="455"/>
      <c r="E183" s="455"/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</row>
    <row r="184" spans="1:15">
      <c r="A184" s="567" t="s">
        <v>253</v>
      </c>
      <c r="B184" s="452" t="s">
        <v>51</v>
      </c>
      <c r="C184" s="568" t="s">
        <v>225</v>
      </c>
      <c r="D184" s="464" t="s">
        <v>373</v>
      </c>
      <c r="E184" s="464" t="s">
        <v>406</v>
      </c>
      <c r="F184" s="464" t="s">
        <v>409</v>
      </c>
      <c r="G184" s="464" t="s">
        <v>411</v>
      </c>
      <c r="H184" s="464" t="s">
        <v>413</v>
      </c>
      <c r="I184" s="464" t="s">
        <v>415</v>
      </c>
      <c r="J184" s="464" t="s">
        <v>417</v>
      </c>
      <c r="K184" s="464" t="s">
        <v>419</v>
      </c>
      <c r="L184" s="464" t="s">
        <v>421</v>
      </c>
      <c r="M184" s="464" t="s">
        <v>423</v>
      </c>
      <c r="N184" s="464" t="s">
        <v>425</v>
      </c>
      <c r="O184" s="464"/>
    </row>
    <row r="185" spans="1:15">
      <c r="A185" s="567"/>
      <c r="B185" s="452"/>
      <c r="C185" s="568"/>
      <c r="D185" s="464"/>
      <c r="E185" s="454"/>
      <c r="F185" s="454"/>
      <c r="G185" s="454"/>
      <c r="H185" s="454"/>
      <c r="I185" s="454"/>
      <c r="J185" s="454"/>
      <c r="K185" s="454"/>
      <c r="L185" s="454"/>
      <c r="M185" s="467"/>
      <c r="N185" s="454"/>
      <c r="O185" s="454"/>
    </row>
    <row r="186" spans="1:15">
      <c r="A186" s="567"/>
      <c r="B186" s="452"/>
      <c r="C186" s="568"/>
      <c r="D186" s="454"/>
      <c r="E186" s="454"/>
      <c r="F186" s="454"/>
      <c r="G186" s="454"/>
      <c r="H186" s="467" t="s">
        <v>461</v>
      </c>
      <c r="I186" s="467"/>
      <c r="J186" s="454"/>
      <c r="K186" s="454"/>
      <c r="L186" s="454"/>
      <c r="M186" s="454"/>
      <c r="N186" s="454"/>
      <c r="O186" s="454"/>
    </row>
    <row r="187" spans="1:15" ht="0.75" customHeight="1">
      <c r="A187" s="567"/>
      <c r="B187" s="452"/>
      <c r="C187" s="568"/>
      <c r="D187" s="454"/>
      <c r="E187" s="454"/>
      <c r="F187" s="454"/>
      <c r="G187" s="454"/>
      <c r="H187" s="454"/>
      <c r="I187" s="454"/>
      <c r="J187" s="454"/>
      <c r="K187" s="454"/>
      <c r="L187" s="454"/>
      <c r="M187" s="454"/>
      <c r="N187" s="454"/>
      <c r="O187" s="454"/>
    </row>
    <row r="188" spans="1:15" hidden="1">
      <c r="A188" s="567"/>
      <c r="B188" s="452"/>
      <c r="C188" s="568"/>
      <c r="D188" s="454"/>
      <c r="E188" s="454"/>
      <c r="F188" s="454"/>
      <c r="G188" s="454"/>
      <c r="H188" s="454"/>
      <c r="I188" s="454"/>
      <c r="J188" s="454"/>
      <c r="K188" s="454"/>
      <c r="L188" s="454"/>
      <c r="M188" s="454"/>
      <c r="N188" s="454"/>
      <c r="O188" s="454"/>
    </row>
    <row r="189" spans="1:15" hidden="1">
      <c r="A189" s="567"/>
      <c r="B189" s="452"/>
      <c r="C189" s="568"/>
      <c r="D189" s="454"/>
      <c r="E189" s="454"/>
      <c r="F189" s="454"/>
      <c r="G189" s="454"/>
      <c r="H189" s="454"/>
      <c r="I189" s="454"/>
      <c r="J189" s="454"/>
      <c r="K189" s="454"/>
      <c r="L189" s="454"/>
      <c r="M189" s="454"/>
      <c r="N189" s="454"/>
      <c r="O189" s="454"/>
    </row>
    <row r="190" spans="1:15" hidden="1">
      <c r="A190" s="567"/>
      <c r="B190" s="452"/>
      <c r="C190" s="568"/>
      <c r="D190" s="454"/>
      <c r="E190" s="454"/>
      <c r="F190" s="454"/>
      <c r="G190" s="454"/>
      <c r="H190" s="454"/>
      <c r="I190" s="454"/>
      <c r="J190" s="454"/>
      <c r="K190" s="454"/>
      <c r="L190" s="454"/>
      <c r="M190" s="454"/>
      <c r="N190" s="454"/>
      <c r="O190" s="454"/>
    </row>
    <row r="191" spans="1:15" hidden="1">
      <c r="A191" s="567"/>
      <c r="B191" s="452"/>
      <c r="C191" s="568"/>
      <c r="D191" s="454"/>
      <c r="E191" s="454"/>
      <c r="F191" s="454"/>
      <c r="G191" s="454"/>
      <c r="H191" s="454"/>
      <c r="I191" s="454"/>
      <c r="J191" s="454"/>
      <c r="K191" s="454"/>
      <c r="L191" s="454"/>
      <c r="M191" s="454"/>
      <c r="N191" s="454"/>
      <c r="O191" s="454"/>
    </row>
    <row r="192" spans="1:15">
      <c r="A192" s="567" t="s">
        <v>254</v>
      </c>
      <c r="B192" s="452" t="s">
        <v>51</v>
      </c>
      <c r="C192" s="568" t="s">
        <v>255</v>
      </c>
      <c r="D192" s="465" t="s">
        <v>373</v>
      </c>
      <c r="E192" s="465" t="s">
        <v>406</v>
      </c>
      <c r="F192" s="465" t="s">
        <v>409</v>
      </c>
      <c r="G192" s="465" t="s">
        <v>411</v>
      </c>
      <c r="H192" s="465" t="s">
        <v>413</v>
      </c>
      <c r="I192" s="465" t="s">
        <v>415</v>
      </c>
      <c r="J192" s="465" t="s">
        <v>417</v>
      </c>
      <c r="K192" s="465" t="s">
        <v>419</v>
      </c>
      <c r="L192" s="465" t="s">
        <v>421</v>
      </c>
      <c r="M192" s="465" t="s">
        <v>423</v>
      </c>
      <c r="N192" s="465" t="s">
        <v>425</v>
      </c>
      <c r="O192" s="465" t="s">
        <v>427</v>
      </c>
    </row>
    <row r="193" spans="1:15">
      <c r="A193" s="567"/>
      <c r="B193" s="452"/>
      <c r="C193" s="568"/>
      <c r="D193" s="465"/>
      <c r="E193" s="465" t="s">
        <v>431</v>
      </c>
      <c r="F193" s="465"/>
      <c r="G193" s="465"/>
      <c r="H193" s="465"/>
      <c r="I193" s="465"/>
      <c r="J193" s="465"/>
      <c r="K193" s="465"/>
      <c r="L193" s="465" t="s">
        <v>445</v>
      </c>
      <c r="M193" s="465" t="s">
        <v>447</v>
      </c>
      <c r="N193" s="465" t="s">
        <v>449</v>
      </c>
      <c r="O193" s="465"/>
    </row>
    <row r="194" spans="1:15">
      <c r="A194" s="567"/>
      <c r="B194" s="452"/>
      <c r="C194" s="568"/>
      <c r="D194" s="465"/>
      <c r="E194" s="465"/>
      <c r="F194" s="465"/>
      <c r="G194" s="465"/>
      <c r="H194" s="465"/>
      <c r="I194" s="465" t="s">
        <v>463</v>
      </c>
      <c r="J194" s="465"/>
      <c r="K194" s="455"/>
      <c r="L194" s="455"/>
      <c r="M194" s="455"/>
      <c r="N194" s="455"/>
      <c r="O194" s="455"/>
    </row>
    <row r="195" spans="1:15" hidden="1">
      <c r="A195" s="567"/>
      <c r="B195" s="452"/>
      <c r="C195" s="568"/>
      <c r="D195" s="455"/>
      <c r="E195" s="455"/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</row>
    <row r="196" spans="1:15" hidden="1">
      <c r="A196" s="567"/>
      <c r="B196" s="452"/>
      <c r="C196" s="568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</row>
    <row r="197" spans="1:15" hidden="1">
      <c r="A197" s="567"/>
      <c r="B197" s="452"/>
      <c r="C197" s="568"/>
      <c r="D197" s="455"/>
      <c r="E197" s="455"/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</row>
    <row r="198" spans="1:15" hidden="1">
      <c r="A198" s="567"/>
      <c r="B198" s="452"/>
      <c r="C198" s="568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</row>
    <row r="199" spans="1:15">
      <c r="A199" s="567" t="s">
        <v>256</v>
      </c>
      <c r="B199" s="452" t="s">
        <v>51</v>
      </c>
      <c r="C199" s="568" t="s">
        <v>221</v>
      </c>
      <c r="D199" s="464" t="s">
        <v>373</v>
      </c>
      <c r="E199" s="464" t="s">
        <v>406</v>
      </c>
      <c r="F199" s="464" t="s">
        <v>409</v>
      </c>
      <c r="G199" s="464" t="s">
        <v>411</v>
      </c>
      <c r="H199" s="464" t="s">
        <v>413</v>
      </c>
      <c r="I199" s="464" t="s">
        <v>415</v>
      </c>
      <c r="J199" s="464" t="s">
        <v>417</v>
      </c>
      <c r="K199" s="464" t="s">
        <v>419</v>
      </c>
      <c r="L199" s="464" t="s">
        <v>421</v>
      </c>
      <c r="M199" s="464" t="s">
        <v>423</v>
      </c>
      <c r="N199" s="464" t="s">
        <v>425</v>
      </c>
      <c r="O199" s="464" t="s">
        <v>427</v>
      </c>
    </row>
    <row r="200" spans="1:15">
      <c r="A200" s="567"/>
      <c r="B200" s="452"/>
      <c r="C200" s="568"/>
      <c r="D200" s="464" t="s">
        <v>429</v>
      </c>
      <c r="E200" s="464"/>
      <c r="F200" s="464"/>
      <c r="G200" s="464"/>
      <c r="H200" s="464"/>
      <c r="I200" s="454"/>
      <c r="J200" s="454"/>
      <c r="K200" s="454"/>
      <c r="L200" s="467"/>
      <c r="M200" s="454"/>
      <c r="N200" s="467"/>
      <c r="O200" s="454"/>
    </row>
    <row r="201" spans="1:15">
      <c r="A201" s="567"/>
      <c r="B201" s="452"/>
      <c r="C201" s="568"/>
      <c r="D201" s="454"/>
      <c r="E201" s="454"/>
      <c r="F201" s="454"/>
      <c r="G201" s="454"/>
      <c r="H201" s="467" t="s">
        <v>461</v>
      </c>
      <c r="I201" s="467"/>
      <c r="J201" s="467"/>
      <c r="K201" s="454"/>
      <c r="L201" s="454"/>
      <c r="M201" s="454"/>
      <c r="N201" s="454"/>
      <c r="O201" s="454"/>
    </row>
    <row r="202" spans="1:15" hidden="1">
      <c r="A202" s="567"/>
      <c r="B202" s="452"/>
      <c r="C202" s="568"/>
      <c r="D202" s="454"/>
      <c r="E202" s="454"/>
      <c r="F202" s="454"/>
      <c r="G202" s="454"/>
      <c r="H202" s="454"/>
      <c r="I202" s="454"/>
      <c r="J202" s="454"/>
      <c r="K202" s="454"/>
      <c r="L202" s="454"/>
      <c r="M202" s="454"/>
      <c r="N202" s="454"/>
      <c r="O202" s="454"/>
    </row>
    <row r="203" spans="1:15" hidden="1">
      <c r="A203" s="567"/>
      <c r="B203" s="452"/>
      <c r="C203" s="568"/>
      <c r="D203" s="454"/>
      <c r="E203" s="454"/>
      <c r="F203" s="454"/>
      <c r="G203" s="454"/>
      <c r="H203" s="454"/>
      <c r="I203" s="454"/>
      <c r="J203" s="454"/>
      <c r="K203" s="454"/>
      <c r="L203" s="454"/>
      <c r="M203" s="454"/>
      <c r="N203" s="454"/>
      <c r="O203" s="454"/>
    </row>
    <row r="204" spans="1:15" hidden="1">
      <c r="A204" s="567"/>
      <c r="B204" s="452"/>
      <c r="C204" s="568"/>
      <c r="D204" s="454"/>
      <c r="E204" s="454"/>
      <c r="F204" s="454"/>
      <c r="G204" s="454"/>
      <c r="H204" s="454"/>
      <c r="I204" s="454"/>
      <c r="J204" s="454"/>
      <c r="K204" s="454"/>
      <c r="L204" s="454"/>
      <c r="M204" s="454"/>
      <c r="N204" s="454"/>
      <c r="O204" s="454"/>
    </row>
    <row r="205" spans="1:15" hidden="1">
      <c r="A205" s="567"/>
      <c r="B205" s="452"/>
      <c r="C205" s="568"/>
      <c r="D205" s="454"/>
      <c r="E205" s="454"/>
      <c r="F205" s="454"/>
      <c r="G205" s="454"/>
      <c r="H205" s="454"/>
      <c r="I205" s="454"/>
      <c r="J205" s="454"/>
      <c r="K205" s="454"/>
      <c r="L205" s="454"/>
      <c r="M205" s="454"/>
      <c r="N205" s="454"/>
      <c r="O205" s="454"/>
    </row>
    <row r="206" spans="1:15" hidden="1">
      <c r="A206" s="567"/>
      <c r="B206" s="452"/>
      <c r="C206" s="568"/>
      <c r="D206" s="454"/>
      <c r="E206" s="454"/>
      <c r="F206" s="454"/>
      <c r="G206" s="454"/>
      <c r="H206" s="454"/>
      <c r="I206" s="454"/>
      <c r="J206" s="454"/>
      <c r="K206" s="454"/>
      <c r="L206" s="454"/>
      <c r="M206" s="454"/>
      <c r="N206" s="454"/>
      <c r="O206" s="454"/>
    </row>
    <row r="207" spans="1:15">
      <c r="A207" s="567" t="s">
        <v>258</v>
      </c>
      <c r="B207" s="452" t="s">
        <v>51</v>
      </c>
      <c r="C207" s="568" t="s">
        <v>259</v>
      </c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</row>
    <row r="208" spans="1:15" ht="9.75" customHeight="1">
      <c r="A208" s="567"/>
      <c r="B208" s="452"/>
      <c r="C208" s="568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</row>
    <row r="209" spans="1:15" ht="10.5" hidden="1" customHeight="1">
      <c r="A209" s="567"/>
      <c r="B209" s="452"/>
      <c r="C209" s="568"/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</row>
    <row r="210" spans="1:15" ht="10.5" hidden="1" customHeight="1">
      <c r="A210" s="567"/>
      <c r="B210" s="452"/>
      <c r="C210" s="568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</row>
    <row r="211" spans="1:15" ht="10.5" hidden="1" customHeight="1">
      <c r="A211" s="567"/>
      <c r="B211" s="452"/>
      <c r="C211" s="568"/>
      <c r="D211" s="455"/>
      <c r="E211" s="455"/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</row>
    <row r="212" spans="1:15" ht="10.5" hidden="1" customHeight="1">
      <c r="A212" s="567"/>
      <c r="B212" s="452"/>
      <c r="C212" s="568"/>
      <c r="D212" s="455"/>
      <c r="E212" s="455"/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</row>
    <row r="213" spans="1:15" ht="10.5" hidden="1" customHeight="1">
      <c r="A213" s="567"/>
      <c r="B213" s="452"/>
      <c r="C213" s="568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</row>
    <row r="214" spans="1:15" ht="10.5" hidden="1" customHeight="1">
      <c r="A214" s="567"/>
      <c r="B214" s="452"/>
      <c r="C214" s="568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</row>
    <row r="215" spans="1:15">
      <c r="A215" s="567"/>
      <c r="B215" s="452"/>
      <c r="C215" s="568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</row>
    <row r="216" spans="1:15">
      <c r="A216" s="567" t="s">
        <v>260</v>
      </c>
      <c r="B216" s="452" t="s">
        <v>51</v>
      </c>
      <c r="C216" s="568" t="s">
        <v>504</v>
      </c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</row>
    <row r="217" spans="1:15" ht="9.75" customHeight="1">
      <c r="A217" s="567"/>
      <c r="B217" s="452"/>
      <c r="C217" s="568"/>
      <c r="D217" s="455"/>
      <c r="E217" s="455"/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</row>
    <row r="218" spans="1:15" ht="10.5" hidden="1" customHeight="1">
      <c r="A218" s="567"/>
      <c r="B218" s="452"/>
      <c r="C218" s="568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</row>
    <row r="219" spans="1:15" ht="10.5" hidden="1" customHeight="1">
      <c r="A219" s="567"/>
      <c r="B219" s="452"/>
      <c r="C219" s="568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</row>
    <row r="220" spans="1:15" ht="10.5" hidden="1" customHeight="1">
      <c r="A220" s="567"/>
      <c r="B220" s="452"/>
      <c r="C220" s="568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</row>
    <row r="221" spans="1:15" ht="10.5" hidden="1" customHeight="1">
      <c r="A221" s="567"/>
      <c r="B221" s="452"/>
      <c r="C221" s="568"/>
      <c r="D221" s="455"/>
      <c r="E221" s="455"/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</row>
    <row r="222" spans="1:15" ht="10.5" hidden="1" customHeight="1">
      <c r="A222" s="567"/>
      <c r="B222" s="452"/>
      <c r="C222" s="568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</row>
    <row r="223" spans="1:15" ht="10.5" hidden="1" customHeight="1">
      <c r="A223" s="567"/>
      <c r="B223" s="452"/>
      <c r="C223" s="568"/>
      <c r="D223" s="455"/>
      <c r="E223" s="455"/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</row>
    <row r="224" spans="1:15">
      <c r="A224" s="567"/>
      <c r="B224" s="452"/>
      <c r="C224" s="568"/>
      <c r="D224" s="468"/>
      <c r="E224" s="468"/>
      <c r="F224" s="468"/>
      <c r="G224" s="468"/>
      <c r="H224" s="468"/>
      <c r="I224" s="468"/>
      <c r="J224" s="468"/>
      <c r="K224" s="468"/>
      <c r="L224" s="468"/>
      <c r="M224" s="468"/>
      <c r="N224" s="468"/>
      <c r="O224" s="468"/>
    </row>
    <row r="225" spans="1:15">
      <c r="A225" s="567" t="s">
        <v>260</v>
      </c>
      <c r="B225" s="452" t="s">
        <v>51</v>
      </c>
      <c r="C225" s="569" t="s">
        <v>263</v>
      </c>
      <c r="D225" s="459"/>
      <c r="E225" s="459"/>
      <c r="F225" s="459"/>
      <c r="G225" s="459"/>
      <c r="H225" s="459"/>
      <c r="I225" s="459"/>
      <c r="J225" s="459"/>
      <c r="K225" s="459"/>
      <c r="L225" s="459"/>
      <c r="M225" s="459"/>
      <c r="N225" s="459"/>
      <c r="O225" s="459"/>
    </row>
    <row r="226" spans="1:15">
      <c r="A226" s="567"/>
      <c r="B226" s="452"/>
      <c r="C226" s="569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</row>
    <row r="227" spans="1:15" ht="0.75" customHeight="1">
      <c r="A227" s="567"/>
      <c r="B227" s="452"/>
      <c r="C227" s="569"/>
      <c r="D227" s="454"/>
      <c r="E227" s="454"/>
      <c r="F227" s="454"/>
      <c r="G227" s="454"/>
      <c r="H227" s="454"/>
      <c r="I227" s="454"/>
      <c r="J227" s="454"/>
      <c r="K227" s="454"/>
      <c r="L227" s="454"/>
      <c r="M227" s="454"/>
      <c r="N227" s="454"/>
      <c r="O227" s="454"/>
    </row>
    <row r="228" spans="1:15" hidden="1">
      <c r="A228" s="567"/>
      <c r="B228" s="452"/>
      <c r="C228" s="569"/>
      <c r="D228" s="454"/>
      <c r="E228" s="454"/>
      <c r="F228" s="454"/>
      <c r="G228" s="454"/>
      <c r="H228" s="454"/>
      <c r="I228" s="454"/>
      <c r="J228" s="454"/>
      <c r="K228" s="454"/>
      <c r="L228" s="454"/>
      <c r="M228" s="454"/>
      <c r="N228" s="454"/>
      <c r="O228" s="454"/>
    </row>
    <row r="229" spans="1:15" hidden="1">
      <c r="A229" s="567"/>
      <c r="B229" s="452"/>
      <c r="C229" s="569"/>
      <c r="D229" s="454"/>
      <c r="E229" s="454"/>
      <c r="F229" s="454"/>
      <c r="G229" s="454"/>
      <c r="H229" s="454"/>
      <c r="I229" s="454"/>
      <c r="J229" s="454"/>
      <c r="K229" s="454"/>
      <c r="L229" s="454"/>
      <c r="M229" s="454"/>
      <c r="N229" s="454"/>
      <c r="O229" s="454"/>
    </row>
    <row r="230" spans="1:15" hidden="1">
      <c r="A230" s="567"/>
      <c r="B230" s="452"/>
      <c r="C230" s="569"/>
      <c r="D230" s="454"/>
      <c r="E230" s="454"/>
      <c r="F230" s="454"/>
      <c r="G230" s="454"/>
      <c r="H230" s="454"/>
      <c r="I230" s="454"/>
      <c r="J230" s="454"/>
      <c r="K230" s="454"/>
      <c r="L230" s="454"/>
      <c r="M230" s="454"/>
      <c r="N230" s="454"/>
      <c r="O230" s="454"/>
    </row>
    <row r="231" spans="1:15" hidden="1">
      <c r="A231" s="567"/>
      <c r="B231" s="452"/>
      <c r="C231" s="569"/>
      <c r="D231" s="454"/>
      <c r="E231" s="454"/>
      <c r="F231" s="454"/>
      <c r="G231" s="454"/>
      <c r="H231" s="454"/>
      <c r="I231" s="454"/>
      <c r="J231" s="454"/>
      <c r="K231" s="454"/>
      <c r="L231" s="454"/>
      <c r="M231" s="454"/>
      <c r="N231" s="454"/>
      <c r="O231" s="454"/>
    </row>
    <row r="232" spans="1:15" hidden="1">
      <c r="A232" s="567"/>
      <c r="B232" s="452"/>
      <c r="C232" s="569"/>
      <c r="D232" s="454"/>
      <c r="E232" s="454"/>
      <c r="F232" s="454"/>
      <c r="G232" s="454"/>
      <c r="H232" s="454"/>
      <c r="I232" s="454"/>
      <c r="J232" s="454"/>
      <c r="K232" s="454"/>
      <c r="L232" s="454"/>
      <c r="M232" s="454"/>
      <c r="N232" s="454"/>
      <c r="O232" s="454"/>
    </row>
    <row r="233" spans="1:15">
      <c r="A233" s="567" t="s">
        <v>262</v>
      </c>
      <c r="B233" s="452" t="s">
        <v>51</v>
      </c>
      <c r="C233" s="568" t="s">
        <v>265</v>
      </c>
      <c r="D233" s="454"/>
      <c r="E233" s="454"/>
      <c r="F233" s="454"/>
      <c r="G233" s="454"/>
      <c r="H233" s="454"/>
      <c r="I233" s="454"/>
      <c r="J233" s="454"/>
      <c r="K233" s="454"/>
      <c r="L233" s="454"/>
      <c r="M233" s="454"/>
      <c r="N233" s="454"/>
      <c r="O233" s="454"/>
    </row>
    <row r="234" spans="1:15" ht="9.75" customHeight="1">
      <c r="A234" s="567"/>
      <c r="B234" s="452"/>
      <c r="C234" s="568"/>
      <c r="D234" s="454"/>
      <c r="E234" s="454"/>
      <c r="F234" s="454"/>
      <c r="G234" s="454"/>
      <c r="H234" s="454"/>
      <c r="I234" s="454"/>
      <c r="J234" s="454"/>
      <c r="K234" s="454"/>
      <c r="L234" s="454"/>
      <c r="M234" s="454"/>
      <c r="N234" s="454"/>
      <c r="O234" s="454"/>
    </row>
    <row r="235" spans="1:15" hidden="1">
      <c r="A235" s="567"/>
      <c r="B235" s="452"/>
      <c r="C235" s="568"/>
      <c r="D235" s="455"/>
      <c r="E235" s="455"/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</row>
    <row r="236" spans="1:15" hidden="1">
      <c r="A236" s="567"/>
      <c r="B236" s="452"/>
      <c r="C236" s="568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</row>
    <row r="237" spans="1:15" hidden="1">
      <c r="A237" s="567"/>
      <c r="B237" s="452"/>
      <c r="C237" s="568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</row>
    <row r="238" spans="1:15" hidden="1">
      <c r="A238" s="567"/>
      <c r="B238" s="452"/>
      <c r="C238" s="568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</row>
    <row r="239" spans="1:15" hidden="1">
      <c r="A239" s="567"/>
      <c r="B239" s="452"/>
      <c r="C239" s="568"/>
      <c r="D239" s="455"/>
      <c r="E239" s="455"/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</row>
    <row r="240" spans="1:15" hidden="1">
      <c r="A240" s="567"/>
      <c r="B240" s="452"/>
      <c r="C240" s="568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</row>
    <row r="241" spans="1:15" hidden="1">
      <c r="A241" s="517"/>
      <c r="B241" s="452"/>
      <c r="C241" s="517"/>
      <c r="D241" s="454"/>
      <c r="E241" s="454"/>
      <c r="F241" s="454"/>
      <c r="G241" s="454"/>
      <c r="H241" s="454"/>
      <c r="I241" s="454"/>
      <c r="J241" s="454"/>
      <c r="K241" s="454"/>
      <c r="L241" s="454"/>
      <c r="M241" s="454"/>
      <c r="N241" s="454"/>
      <c r="O241" s="454"/>
    </row>
    <row r="242" spans="1:15" hidden="1">
      <c r="A242" s="517"/>
      <c r="B242" s="452"/>
      <c r="C242" s="517"/>
      <c r="D242" s="454"/>
      <c r="E242" s="454"/>
      <c r="F242" s="454"/>
      <c r="G242" s="454"/>
      <c r="H242" s="454"/>
      <c r="I242" s="454"/>
      <c r="J242" s="454"/>
      <c r="K242" s="454"/>
      <c r="L242" s="454"/>
      <c r="M242" s="454"/>
      <c r="N242" s="454"/>
      <c r="O242" s="454"/>
    </row>
    <row r="243" spans="1:15" hidden="1">
      <c r="A243" s="517"/>
      <c r="B243" s="452"/>
      <c r="C243" s="517"/>
      <c r="D243" s="454"/>
      <c r="E243" s="454"/>
      <c r="F243" s="454"/>
      <c r="G243" s="454"/>
      <c r="H243" s="454"/>
      <c r="I243" s="454"/>
      <c r="J243" s="454"/>
      <c r="K243" s="454"/>
      <c r="L243" s="454"/>
      <c r="M243" s="454"/>
      <c r="N243" s="454"/>
      <c r="O243" s="454"/>
    </row>
    <row r="244" spans="1:15" hidden="1">
      <c r="A244" s="517"/>
      <c r="B244" s="452"/>
      <c r="C244" s="517"/>
      <c r="D244" s="454"/>
      <c r="E244" s="454"/>
      <c r="F244" s="454"/>
      <c r="G244" s="454"/>
      <c r="H244" s="454"/>
      <c r="I244" s="454"/>
      <c r="J244" s="454"/>
      <c r="K244" s="454"/>
      <c r="L244" s="454"/>
      <c r="M244" s="454"/>
      <c r="N244" s="454"/>
      <c r="O244" s="454"/>
    </row>
    <row r="245" spans="1:15" hidden="1">
      <c r="A245" s="517"/>
      <c r="B245" s="452"/>
      <c r="C245" s="517"/>
      <c r="D245" s="454"/>
      <c r="E245" s="454"/>
      <c r="F245" s="454"/>
      <c r="G245" s="454"/>
      <c r="H245" s="454"/>
      <c r="I245" s="454"/>
      <c r="J245" s="454"/>
      <c r="K245" s="454"/>
      <c r="L245" s="454"/>
      <c r="M245" s="454"/>
      <c r="N245" s="454"/>
      <c r="O245" s="454"/>
    </row>
    <row r="246" spans="1:15" hidden="1">
      <c r="A246" s="517"/>
      <c r="B246" s="452"/>
      <c r="C246" s="517"/>
      <c r="D246" s="454"/>
      <c r="E246" s="454"/>
      <c r="F246" s="454"/>
      <c r="G246" s="454"/>
      <c r="H246" s="454"/>
      <c r="I246" s="454"/>
      <c r="J246" s="454"/>
      <c r="K246" s="454"/>
      <c r="L246" s="454"/>
      <c r="M246" s="454"/>
      <c r="N246" s="454"/>
      <c r="O246" s="454"/>
    </row>
    <row r="247" spans="1:15">
      <c r="A247" s="564"/>
      <c r="B247" s="564"/>
      <c r="C247" s="564"/>
      <c r="D247" s="454"/>
      <c r="E247" s="454"/>
      <c r="F247" s="454"/>
      <c r="G247" s="454"/>
      <c r="H247" s="454"/>
      <c r="I247" s="454"/>
      <c r="J247" s="454"/>
      <c r="K247" s="454"/>
      <c r="L247" s="454"/>
      <c r="M247" s="454"/>
      <c r="N247" s="454"/>
      <c r="O247" s="454"/>
    </row>
    <row r="248" spans="1:15">
      <c r="A248" s="565" t="s">
        <v>267</v>
      </c>
      <c r="B248" s="448"/>
      <c r="C248" s="566" t="s">
        <v>268</v>
      </c>
      <c r="D248" s="454"/>
      <c r="E248" s="454"/>
      <c r="F248" s="454"/>
      <c r="G248" s="454"/>
      <c r="H248" s="454"/>
      <c r="I248" s="454"/>
      <c r="J248" s="454"/>
      <c r="K248" s="454"/>
      <c r="L248" s="454"/>
      <c r="M248" s="454"/>
      <c r="N248" s="454"/>
      <c r="O248" s="454"/>
    </row>
    <row r="249" spans="1:15">
      <c r="A249" s="565"/>
      <c r="B249" s="448"/>
      <c r="C249" s="566"/>
      <c r="D249" s="447"/>
      <c r="E249" s="447"/>
      <c r="F249" s="447"/>
      <c r="G249" s="447"/>
      <c r="H249" s="447"/>
      <c r="I249" s="447"/>
      <c r="J249" s="447"/>
      <c r="K249" s="447"/>
      <c r="L249" s="447"/>
      <c r="M249" s="447"/>
      <c r="N249" s="447"/>
      <c r="O249" s="447"/>
    </row>
    <row r="250" spans="1:15">
      <c r="A250" s="565"/>
      <c r="B250" s="448"/>
      <c r="C250" s="566"/>
      <c r="D250" s="461" t="s">
        <v>373</v>
      </c>
      <c r="E250" s="461" t="s">
        <v>406</v>
      </c>
      <c r="F250" s="461" t="s">
        <v>409</v>
      </c>
      <c r="G250" s="461" t="s">
        <v>411</v>
      </c>
      <c r="H250" s="461" t="s">
        <v>413</v>
      </c>
      <c r="I250" s="461" t="s">
        <v>415</v>
      </c>
      <c r="J250" s="461" t="s">
        <v>417</v>
      </c>
      <c r="K250" s="461" t="s">
        <v>419</v>
      </c>
      <c r="L250" s="461" t="s">
        <v>421</v>
      </c>
      <c r="M250" s="461" t="s">
        <v>423</v>
      </c>
      <c r="N250" s="461" t="s">
        <v>425</v>
      </c>
      <c r="O250" s="461" t="s">
        <v>427</v>
      </c>
    </row>
    <row r="251" spans="1:15">
      <c r="A251" s="565"/>
      <c r="B251" s="448"/>
      <c r="C251" s="566"/>
      <c r="D251" s="461" t="s">
        <v>429</v>
      </c>
      <c r="E251" s="462" t="s">
        <v>431</v>
      </c>
      <c r="F251" s="461" t="s">
        <v>433</v>
      </c>
      <c r="G251" s="461" t="s">
        <v>435</v>
      </c>
      <c r="H251" s="461" t="s">
        <v>437</v>
      </c>
      <c r="I251" s="461" t="s">
        <v>439</v>
      </c>
      <c r="J251" s="461" t="s">
        <v>445</v>
      </c>
      <c r="K251" s="461" t="s">
        <v>447</v>
      </c>
      <c r="L251" s="461" t="s">
        <v>449</v>
      </c>
      <c r="M251" s="461" t="s">
        <v>451</v>
      </c>
      <c r="N251" s="461" t="s">
        <v>453</v>
      </c>
      <c r="O251" s="461" t="s">
        <v>455</v>
      </c>
    </row>
    <row r="252" spans="1:15" hidden="1">
      <c r="A252" s="565"/>
      <c r="B252" s="448"/>
      <c r="C252" s="566"/>
      <c r="D252" s="462" t="s">
        <v>502</v>
      </c>
      <c r="E252" s="462" t="s">
        <v>503</v>
      </c>
      <c r="F252" s="461" t="s">
        <v>457</v>
      </c>
      <c r="G252" s="461" t="s">
        <v>459</v>
      </c>
      <c r="H252" s="461" t="s">
        <v>461</v>
      </c>
      <c r="I252" s="461" t="s">
        <v>463</v>
      </c>
      <c r="J252" s="461" t="s">
        <v>465</v>
      </c>
      <c r="K252" s="449"/>
      <c r="L252" s="449"/>
      <c r="M252" s="449"/>
      <c r="N252" s="449"/>
      <c r="O252" s="449"/>
    </row>
    <row r="253" spans="1:15" hidden="1">
      <c r="A253" s="565"/>
      <c r="B253" s="448"/>
      <c r="C253" s="566"/>
      <c r="D253" s="449"/>
      <c r="E253" s="449"/>
      <c r="F253" s="449"/>
      <c r="G253" s="449"/>
      <c r="H253" s="449"/>
      <c r="I253" s="449"/>
      <c r="J253" s="449"/>
      <c r="K253" s="449"/>
      <c r="L253" s="449"/>
      <c r="M253" s="449"/>
      <c r="N253" s="449"/>
      <c r="O253" s="449"/>
    </row>
    <row r="254" spans="1:15" hidden="1">
      <c r="A254" s="565"/>
      <c r="B254" s="448"/>
      <c r="C254" s="566"/>
      <c r="D254" s="449"/>
      <c r="E254" s="449"/>
      <c r="F254" s="449"/>
      <c r="G254" s="449"/>
      <c r="H254" s="449"/>
      <c r="I254" s="449"/>
      <c r="J254" s="449"/>
      <c r="K254" s="449"/>
      <c r="L254" s="449"/>
      <c r="M254" s="449"/>
      <c r="N254" s="449"/>
      <c r="O254" s="449"/>
    </row>
    <row r="255" spans="1:15" hidden="1">
      <c r="A255" s="565"/>
      <c r="B255" s="448"/>
      <c r="C255" s="566"/>
      <c r="D255" s="449"/>
      <c r="E255" s="449"/>
      <c r="F255" s="449"/>
      <c r="G255" s="449"/>
      <c r="H255" s="449"/>
      <c r="I255" s="449"/>
      <c r="J255" s="449"/>
      <c r="K255" s="449"/>
      <c r="L255" s="449"/>
      <c r="M255" s="449"/>
      <c r="N255" s="449"/>
      <c r="O255" s="449"/>
    </row>
    <row r="256" spans="1:15">
      <c r="A256" s="567" t="s">
        <v>269</v>
      </c>
      <c r="B256" s="452" t="s">
        <v>52</v>
      </c>
      <c r="C256" s="568" t="s">
        <v>219</v>
      </c>
      <c r="D256" s="449"/>
      <c r="E256" s="449"/>
      <c r="F256" s="449"/>
      <c r="G256" s="449"/>
      <c r="H256" s="449"/>
      <c r="I256" s="449"/>
      <c r="J256" s="449"/>
      <c r="K256" s="449"/>
      <c r="L256" s="449"/>
      <c r="M256" s="449"/>
      <c r="N256" s="449"/>
      <c r="O256" s="449"/>
    </row>
    <row r="257" spans="1:15">
      <c r="A257" s="567"/>
      <c r="B257" s="452"/>
      <c r="C257" s="568"/>
      <c r="D257" s="449"/>
      <c r="E257" s="449"/>
      <c r="F257" s="449"/>
      <c r="G257" s="449"/>
      <c r="H257" s="449"/>
      <c r="I257" s="449"/>
      <c r="J257" s="449"/>
      <c r="K257" s="449"/>
      <c r="L257" s="449"/>
      <c r="M257" s="449"/>
      <c r="N257" s="449"/>
      <c r="O257" s="449"/>
    </row>
    <row r="258" spans="1:15">
      <c r="A258" s="567"/>
      <c r="B258" s="452"/>
      <c r="C258" s="568"/>
      <c r="D258" s="464"/>
      <c r="E258" s="464" t="s">
        <v>406</v>
      </c>
      <c r="F258" s="464"/>
      <c r="G258" s="464" t="s">
        <v>411</v>
      </c>
      <c r="H258" s="464" t="s">
        <v>413</v>
      </c>
      <c r="I258" s="464" t="s">
        <v>415</v>
      </c>
      <c r="J258" s="464" t="s">
        <v>417</v>
      </c>
      <c r="K258" s="464" t="s">
        <v>419</v>
      </c>
      <c r="L258" s="464" t="s">
        <v>421</v>
      </c>
      <c r="M258" s="464"/>
      <c r="N258" s="464"/>
      <c r="O258" s="464"/>
    </row>
    <row r="259" spans="1:15" ht="0.75" customHeight="1">
      <c r="A259" s="567"/>
      <c r="B259" s="452"/>
      <c r="C259" s="568"/>
      <c r="D259" s="464"/>
      <c r="E259" s="464"/>
      <c r="F259" s="464"/>
      <c r="G259" s="467" t="s">
        <v>435</v>
      </c>
      <c r="H259" s="467" t="s">
        <v>437</v>
      </c>
      <c r="I259" s="454"/>
      <c r="J259" s="454"/>
      <c r="K259" s="454"/>
      <c r="L259" s="454"/>
      <c r="M259" s="454"/>
      <c r="N259" s="454"/>
      <c r="O259" s="467" t="s">
        <v>451</v>
      </c>
    </row>
    <row r="260" spans="1:15" hidden="1">
      <c r="A260" s="567"/>
      <c r="B260" s="452"/>
      <c r="C260" s="568"/>
      <c r="D260" s="454"/>
      <c r="E260" s="454"/>
      <c r="F260" s="454"/>
      <c r="G260" s="454"/>
      <c r="H260" s="467" t="s">
        <v>461</v>
      </c>
      <c r="I260" s="454"/>
      <c r="J260" s="454"/>
      <c r="K260" s="454"/>
      <c r="L260" s="454"/>
      <c r="M260" s="454"/>
      <c r="N260" s="454"/>
      <c r="O260" s="454"/>
    </row>
    <row r="261" spans="1:15" hidden="1">
      <c r="A261" s="567"/>
      <c r="B261" s="452"/>
      <c r="C261" s="568"/>
      <c r="D261" s="454"/>
      <c r="E261" s="454"/>
      <c r="F261" s="454"/>
      <c r="G261" s="454"/>
      <c r="H261" s="454"/>
      <c r="I261" s="454"/>
      <c r="J261" s="454"/>
      <c r="K261" s="454"/>
      <c r="L261" s="454"/>
      <c r="M261" s="454"/>
      <c r="N261" s="454"/>
      <c r="O261" s="454"/>
    </row>
    <row r="262" spans="1:15" hidden="1">
      <c r="A262" s="567"/>
      <c r="B262" s="452"/>
      <c r="C262" s="568"/>
      <c r="D262" s="454"/>
      <c r="E262" s="454"/>
      <c r="F262" s="454"/>
      <c r="G262" s="454"/>
      <c r="H262" s="454"/>
      <c r="I262" s="454"/>
      <c r="J262" s="454"/>
      <c r="K262" s="454"/>
      <c r="L262" s="454"/>
      <c r="M262" s="454"/>
      <c r="N262" s="454"/>
      <c r="O262" s="454"/>
    </row>
    <row r="263" spans="1:15" hidden="1">
      <c r="A263" s="567"/>
      <c r="B263" s="452"/>
      <c r="C263" s="568"/>
      <c r="D263" s="454"/>
      <c r="E263" s="454"/>
      <c r="F263" s="454"/>
      <c r="G263" s="454"/>
      <c r="H263" s="454"/>
      <c r="I263" s="454"/>
      <c r="J263" s="454"/>
      <c r="K263" s="454"/>
      <c r="L263" s="454"/>
      <c r="M263" s="454"/>
      <c r="N263" s="454"/>
      <c r="O263" s="454"/>
    </row>
    <row r="264" spans="1:15">
      <c r="A264" s="567" t="s">
        <v>270</v>
      </c>
      <c r="B264" s="452" t="s">
        <v>52</v>
      </c>
      <c r="C264" s="568" t="s">
        <v>271</v>
      </c>
      <c r="D264" s="454"/>
      <c r="E264" s="454"/>
      <c r="F264" s="454"/>
      <c r="G264" s="454"/>
      <c r="H264" s="454"/>
      <c r="I264" s="454"/>
      <c r="J264" s="454"/>
      <c r="K264" s="454"/>
      <c r="L264" s="454"/>
      <c r="M264" s="454"/>
      <c r="N264" s="454"/>
      <c r="O264" s="454"/>
    </row>
    <row r="265" spans="1:15">
      <c r="A265" s="567"/>
      <c r="B265" s="452"/>
      <c r="C265" s="568"/>
      <c r="D265" s="454"/>
      <c r="E265" s="454"/>
      <c r="F265" s="454"/>
      <c r="G265" s="454"/>
      <c r="H265" s="454"/>
      <c r="I265" s="454"/>
      <c r="J265" s="454"/>
      <c r="K265" s="454"/>
      <c r="L265" s="454"/>
      <c r="M265" s="454"/>
      <c r="N265" s="454"/>
      <c r="O265" s="454"/>
    </row>
    <row r="266" spans="1:15">
      <c r="A266" s="567"/>
      <c r="B266" s="452"/>
      <c r="C266" s="568"/>
      <c r="D266" s="465" t="s">
        <v>373</v>
      </c>
      <c r="E266" s="465" t="s">
        <v>406</v>
      </c>
      <c r="F266" s="465" t="s">
        <v>409</v>
      </c>
      <c r="G266" s="465" t="s">
        <v>411</v>
      </c>
      <c r="H266" s="465" t="s">
        <v>413</v>
      </c>
      <c r="I266" s="465" t="s">
        <v>415</v>
      </c>
      <c r="J266" s="465" t="s">
        <v>417</v>
      </c>
      <c r="K266" s="465" t="s">
        <v>419</v>
      </c>
      <c r="L266" s="465" t="s">
        <v>421</v>
      </c>
      <c r="M266" s="465" t="s">
        <v>423</v>
      </c>
      <c r="N266" s="465" t="s">
        <v>425</v>
      </c>
      <c r="O266" s="465" t="s">
        <v>427</v>
      </c>
    </row>
    <row r="267" spans="1:15">
      <c r="A267" s="567"/>
      <c r="B267" s="452"/>
      <c r="C267" s="568"/>
      <c r="D267" s="465" t="s">
        <v>429</v>
      </c>
      <c r="E267" s="465" t="s">
        <v>431</v>
      </c>
      <c r="F267" s="465" t="s">
        <v>433</v>
      </c>
      <c r="G267" s="465" t="s">
        <v>435</v>
      </c>
      <c r="H267" s="465" t="s">
        <v>437</v>
      </c>
      <c r="I267" s="465" t="s">
        <v>439</v>
      </c>
      <c r="J267" s="465" t="s">
        <v>445</v>
      </c>
      <c r="K267" s="465" t="s">
        <v>447</v>
      </c>
      <c r="L267" s="465" t="s">
        <v>449</v>
      </c>
      <c r="M267" s="465" t="s">
        <v>451</v>
      </c>
      <c r="N267" s="465" t="s">
        <v>453</v>
      </c>
      <c r="O267" s="465" t="s">
        <v>455</v>
      </c>
    </row>
    <row r="268" spans="1:15" hidden="1">
      <c r="A268" s="567"/>
      <c r="B268" s="452"/>
      <c r="C268" s="568"/>
      <c r="D268" s="465" t="s">
        <v>502</v>
      </c>
      <c r="E268" s="465" t="s">
        <v>503</v>
      </c>
      <c r="F268" s="465" t="s">
        <v>457</v>
      </c>
      <c r="G268" s="465" t="s">
        <v>459</v>
      </c>
      <c r="H268" s="465" t="s">
        <v>461</v>
      </c>
      <c r="I268" s="465" t="s">
        <v>463</v>
      </c>
      <c r="J268" s="465" t="s">
        <v>465</v>
      </c>
      <c r="K268" s="455"/>
      <c r="L268" s="455"/>
      <c r="M268" s="455"/>
      <c r="N268" s="455"/>
      <c r="O268" s="455"/>
    </row>
    <row r="269" spans="1:15" hidden="1">
      <c r="A269" s="567"/>
      <c r="B269" s="452"/>
      <c r="C269" s="568"/>
      <c r="D269" s="455"/>
      <c r="E269" s="455"/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</row>
    <row r="270" spans="1:15" hidden="1">
      <c r="A270" s="567"/>
      <c r="B270" s="452"/>
      <c r="C270" s="568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</row>
    <row r="271" spans="1:15" hidden="1">
      <c r="A271" s="567"/>
      <c r="B271" s="452"/>
      <c r="C271" s="568"/>
      <c r="D271" s="455"/>
      <c r="E271" s="455"/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</row>
    <row r="272" spans="1:15">
      <c r="A272" s="567" t="s">
        <v>505</v>
      </c>
      <c r="B272" s="452" t="s">
        <v>52</v>
      </c>
      <c r="C272" s="568" t="s">
        <v>483</v>
      </c>
      <c r="D272" s="455"/>
      <c r="E272" s="455"/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</row>
    <row r="273" spans="1:15">
      <c r="A273" s="567"/>
      <c r="B273" s="452"/>
      <c r="C273" s="568"/>
      <c r="D273" s="455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</row>
    <row r="274" spans="1:15" ht="0.75" customHeight="1">
      <c r="A274" s="567"/>
      <c r="B274" s="452"/>
      <c r="C274" s="568"/>
      <c r="D274" s="454"/>
      <c r="E274" s="454"/>
      <c r="F274" s="454"/>
      <c r="G274" s="454"/>
      <c r="H274" s="454"/>
      <c r="I274" s="454"/>
      <c r="J274" s="454"/>
      <c r="K274" s="454"/>
      <c r="L274" s="454"/>
      <c r="M274" s="454"/>
      <c r="N274" s="454"/>
      <c r="O274" s="454"/>
    </row>
    <row r="275" spans="1:15" hidden="1">
      <c r="A275" s="567"/>
      <c r="B275" s="452"/>
      <c r="C275" s="568"/>
      <c r="D275" s="454"/>
      <c r="E275" s="454"/>
      <c r="F275" s="454"/>
      <c r="G275" s="454"/>
      <c r="H275" s="454"/>
      <c r="I275" s="454"/>
      <c r="J275" s="454"/>
      <c r="K275" s="454"/>
      <c r="L275" s="454"/>
      <c r="M275" s="454"/>
      <c r="N275" s="454"/>
      <c r="O275" s="454"/>
    </row>
    <row r="276" spans="1:15" hidden="1">
      <c r="A276" s="567"/>
      <c r="B276" s="452"/>
      <c r="C276" s="568"/>
      <c r="D276" s="454"/>
      <c r="E276" s="454"/>
      <c r="F276" s="454"/>
      <c r="G276" s="454"/>
      <c r="H276" s="454"/>
      <c r="I276" s="454"/>
      <c r="J276" s="454"/>
      <c r="K276" s="454"/>
      <c r="L276" s="454"/>
      <c r="M276" s="454"/>
      <c r="N276" s="454"/>
      <c r="O276" s="454"/>
    </row>
    <row r="277" spans="1:15" hidden="1">
      <c r="A277" s="567"/>
      <c r="B277" s="452"/>
      <c r="C277" s="568"/>
      <c r="D277" s="454"/>
      <c r="E277" s="454"/>
      <c r="F277" s="454"/>
      <c r="G277" s="454"/>
      <c r="H277" s="454"/>
      <c r="I277" s="454"/>
      <c r="J277" s="454"/>
      <c r="K277" s="454"/>
      <c r="L277" s="454"/>
      <c r="M277" s="454"/>
      <c r="N277" s="454"/>
      <c r="O277" s="454"/>
    </row>
    <row r="278" spans="1:15" hidden="1">
      <c r="A278" s="567"/>
      <c r="B278" s="452"/>
      <c r="C278" s="568"/>
      <c r="D278" s="454"/>
      <c r="E278" s="454"/>
      <c r="F278" s="454"/>
      <c r="G278" s="454"/>
      <c r="H278" s="454"/>
      <c r="I278" s="454"/>
      <c r="J278" s="454"/>
      <c r="K278" s="454"/>
      <c r="L278" s="454"/>
      <c r="M278" s="454"/>
      <c r="N278" s="454"/>
      <c r="O278" s="454"/>
    </row>
    <row r="279" spans="1:15" hidden="1">
      <c r="A279" s="567"/>
      <c r="B279" s="452"/>
      <c r="C279" s="568"/>
      <c r="D279" s="454"/>
      <c r="E279" s="454"/>
      <c r="F279" s="454"/>
      <c r="G279" s="454"/>
      <c r="H279" s="454"/>
      <c r="I279" s="454"/>
      <c r="J279" s="454"/>
      <c r="K279" s="454"/>
      <c r="L279" s="454"/>
      <c r="M279" s="454"/>
      <c r="N279" s="454"/>
      <c r="O279" s="454"/>
    </row>
    <row r="280" spans="1:15">
      <c r="A280" s="567" t="s">
        <v>506</v>
      </c>
      <c r="B280" s="452" t="s">
        <v>52</v>
      </c>
      <c r="C280" s="568" t="s">
        <v>485</v>
      </c>
      <c r="D280" s="454"/>
      <c r="E280" s="454"/>
      <c r="F280" s="454"/>
      <c r="G280" s="454"/>
      <c r="H280" s="454"/>
      <c r="I280" s="454"/>
      <c r="J280" s="454"/>
      <c r="K280" s="454"/>
      <c r="L280" s="454"/>
      <c r="M280" s="454"/>
      <c r="N280" s="454"/>
      <c r="O280" s="454"/>
    </row>
    <row r="281" spans="1:15">
      <c r="A281" s="567"/>
      <c r="B281" s="452"/>
      <c r="C281" s="568"/>
      <c r="D281" s="454"/>
      <c r="E281" s="454"/>
      <c r="F281" s="454"/>
      <c r="G281" s="454"/>
      <c r="H281" s="454"/>
      <c r="I281" s="454"/>
      <c r="J281" s="454"/>
      <c r="K281" s="454"/>
      <c r="L281" s="454"/>
      <c r="M281" s="454"/>
      <c r="N281" s="454"/>
      <c r="O281" s="454"/>
    </row>
    <row r="282" spans="1:15" ht="9.75" customHeight="1">
      <c r="A282" s="567"/>
      <c r="B282" s="452"/>
      <c r="C282" s="568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</row>
    <row r="283" spans="1:15" hidden="1">
      <c r="A283" s="567"/>
      <c r="B283" s="452"/>
      <c r="C283" s="568"/>
      <c r="D283" s="455"/>
      <c r="E283" s="455"/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</row>
    <row r="284" spans="1:15" hidden="1">
      <c r="A284" s="567"/>
      <c r="B284" s="452"/>
      <c r="C284" s="568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</row>
    <row r="285" spans="1:15" hidden="1">
      <c r="A285" s="567"/>
      <c r="B285" s="452"/>
      <c r="C285" s="568"/>
      <c r="D285" s="455"/>
      <c r="E285" s="455"/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</row>
    <row r="286" spans="1:15" hidden="1">
      <c r="A286" s="567"/>
      <c r="B286" s="452"/>
      <c r="C286" s="568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</row>
    <row r="287" spans="1:15" hidden="1">
      <c r="A287" s="567"/>
      <c r="B287" s="452"/>
      <c r="C287" s="568"/>
      <c r="D287" s="455"/>
      <c r="E287" s="455"/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</row>
    <row r="288" spans="1:15">
      <c r="A288" s="564"/>
      <c r="B288" s="564"/>
      <c r="C288" s="564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</row>
    <row r="289" spans="1:15">
      <c r="A289" s="565" t="s">
        <v>274</v>
      </c>
      <c r="B289" s="448"/>
      <c r="C289" s="566" t="s">
        <v>275</v>
      </c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</row>
    <row r="290" spans="1:15">
      <c r="A290" s="565"/>
      <c r="B290" s="448"/>
      <c r="C290" s="566"/>
      <c r="D290" s="447"/>
      <c r="E290" s="447"/>
      <c r="F290" s="447"/>
      <c r="G290" s="447"/>
      <c r="H290" s="447"/>
      <c r="I290" s="447"/>
      <c r="J290" s="447"/>
      <c r="K290" s="447"/>
      <c r="L290" s="447"/>
      <c r="M290" s="447"/>
      <c r="N290" s="447"/>
      <c r="O290" s="447"/>
    </row>
    <row r="291" spans="1:15">
      <c r="A291" s="565"/>
      <c r="B291" s="448"/>
      <c r="C291" s="566"/>
      <c r="D291" s="461" t="s">
        <v>373</v>
      </c>
      <c r="E291" s="461" t="s">
        <v>406</v>
      </c>
      <c r="F291" s="461" t="s">
        <v>409</v>
      </c>
      <c r="G291" s="461" t="s">
        <v>411</v>
      </c>
      <c r="H291" s="461" t="s">
        <v>413</v>
      </c>
      <c r="I291" s="461" t="s">
        <v>415</v>
      </c>
      <c r="J291" s="461" t="s">
        <v>417</v>
      </c>
      <c r="K291" s="461" t="s">
        <v>419</v>
      </c>
      <c r="L291" s="461" t="s">
        <v>421</v>
      </c>
      <c r="M291" s="461" t="s">
        <v>423</v>
      </c>
      <c r="N291" s="461" t="s">
        <v>425</v>
      </c>
      <c r="O291" s="461" t="s">
        <v>427</v>
      </c>
    </row>
    <row r="292" spans="1:15" ht="9" customHeight="1">
      <c r="A292" s="565"/>
      <c r="B292" s="448"/>
      <c r="C292" s="566"/>
      <c r="D292" s="461" t="s">
        <v>429</v>
      </c>
      <c r="E292" s="462" t="s">
        <v>431</v>
      </c>
      <c r="F292" s="461" t="s">
        <v>433</v>
      </c>
      <c r="G292" s="461" t="s">
        <v>435</v>
      </c>
      <c r="H292" s="461" t="s">
        <v>437</v>
      </c>
      <c r="I292" s="461" t="s">
        <v>439</v>
      </c>
      <c r="J292" s="461" t="s">
        <v>445</v>
      </c>
      <c r="K292" s="461" t="s">
        <v>447</v>
      </c>
      <c r="L292" s="461" t="s">
        <v>449</v>
      </c>
      <c r="M292" s="461" t="s">
        <v>451</v>
      </c>
      <c r="N292" s="461" t="s">
        <v>453</v>
      </c>
      <c r="O292" s="461" t="s">
        <v>455</v>
      </c>
    </row>
    <row r="293" spans="1:15" hidden="1">
      <c r="A293" s="565"/>
      <c r="B293" s="448"/>
      <c r="C293" s="566"/>
      <c r="D293" s="462" t="s">
        <v>502</v>
      </c>
      <c r="E293" s="462" t="s">
        <v>503</v>
      </c>
      <c r="F293" s="461" t="s">
        <v>457</v>
      </c>
      <c r="G293" s="461" t="s">
        <v>459</v>
      </c>
      <c r="H293" s="461" t="s">
        <v>461</v>
      </c>
      <c r="I293" s="461" t="s">
        <v>463</v>
      </c>
      <c r="J293" s="461" t="s">
        <v>465</v>
      </c>
      <c r="K293" s="449"/>
      <c r="L293" s="449"/>
      <c r="M293" s="449"/>
      <c r="N293" s="449"/>
      <c r="O293" s="449"/>
    </row>
    <row r="294" spans="1:15" hidden="1">
      <c r="A294" s="565"/>
      <c r="B294" s="448"/>
      <c r="C294" s="566"/>
      <c r="D294" s="450"/>
      <c r="E294" s="450"/>
      <c r="F294" s="450"/>
      <c r="G294" s="450"/>
      <c r="H294" s="450"/>
      <c r="I294" s="450"/>
      <c r="J294" s="450"/>
      <c r="K294" s="450"/>
      <c r="L294" s="450"/>
      <c r="M294" s="450"/>
      <c r="N294" s="450"/>
      <c r="O294" s="450"/>
    </row>
    <row r="295" spans="1:15" hidden="1">
      <c r="A295" s="565"/>
      <c r="B295" s="448"/>
      <c r="C295" s="566"/>
      <c r="D295" s="450"/>
      <c r="E295" s="450"/>
      <c r="F295" s="450"/>
      <c r="G295" s="450"/>
      <c r="H295" s="450"/>
      <c r="I295" s="450"/>
      <c r="J295" s="450"/>
      <c r="K295" s="450"/>
      <c r="L295" s="450"/>
      <c r="M295" s="450"/>
      <c r="N295" s="450"/>
      <c r="O295" s="450"/>
    </row>
    <row r="296" spans="1:15" hidden="1">
      <c r="A296" s="565"/>
      <c r="B296" s="448"/>
      <c r="C296" s="566"/>
      <c r="D296" s="450"/>
      <c r="E296" s="450"/>
      <c r="F296" s="450"/>
      <c r="G296" s="450"/>
      <c r="H296" s="450"/>
      <c r="I296" s="450"/>
      <c r="J296" s="450"/>
      <c r="K296" s="450"/>
      <c r="L296" s="450"/>
      <c r="M296" s="450"/>
      <c r="N296" s="450"/>
      <c r="O296" s="450"/>
    </row>
    <row r="297" spans="1:15">
      <c r="A297" s="567" t="s">
        <v>308</v>
      </c>
      <c r="B297" s="452" t="s">
        <v>54</v>
      </c>
      <c r="C297" s="568" t="s">
        <v>299</v>
      </c>
      <c r="D297" s="450"/>
      <c r="E297" s="450"/>
      <c r="F297" s="450"/>
      <c r="G297" s="450"/>
      <c r="H297" s="450"/>
      <c r="I297" s="450"/>
      <c r="J297" s="450"/>
      <c r="K297" s="450"/>
      <c r="L297" s="450"/>
      <c r="M297" s="450"/>
      <c r="N297" s="450"/>
      <c r="O297" s="450"/>
    </row>
    <row r="298" spans="1:15">
      <c r="A298" s="567"/>
      <c r="B298" s="452"/>
      <c r="C298" s="568"/>
      <c r="D298" s="450"/>
      <c r="E298" s="450"/>
      <c r="F298" s="450"/>
      <c r="G298" s="450"/>
      <c r="H298" s="450"/>
      <c r="I298" s="450"/>
      <c r="J298" s="450"/>
      <c r="K298" s="450"/>
      <c r="L298" s="450"/>
      <c r="M298" s="450"/>
      <c r="N298" s="450"/>
      <c r="O298" s="450"/>
    </row>
    <row r="299" spans="1:15">
      <c r="A299" s="567"/>
      <c r="B299" s="452"/>
      <c r="C299" s="568"/>
      <c r="D299" s="465" t="s">
        <v>373</v>
      </c>
      <c r="E299" s="465" t="s">
        <v>406</v>
      </c>
      <c r="F299" s="465" t="s">
        <v>409</v>
      </c>
      <c r="G299" s="465" t="s">
        <v>411</v>
      </c>
      <c r="H299" s="465" t="s">
        <v>413</v>
      </c>
      <c r="I299" s="465" t="s">
        <v>415</v>
      </c>
      <c r="J299" s="465" t="s">
        <v>417</v>
      </c>
      <c r="K299" s="465" t="s">
        <v>419</v>
      </c>
      <c r="L299" s="465" t="s">
        <v>421</v>
      </c>
      <c r="M299" s="465" t="s">
        <v>423</v>
      </c>
      <c r="N299" s="465" t="s">
        <v>429</v>
      </c>
      <c r="O299" s="465" t="s">
        <v>431</v>
      </c>
    </row>
    <row r="300" spans="1:15">
      <c r="A300" s="567"/>
      <c r="B300" s="452"/>
      <c r="C300" s="568"/>
      <c r="D300" s="465" t="s">
        <v>433</v>
      </c>
      <c r="E300" s="465" t="s">
        <v>435</v>
      </c>
      <c r="F300" s="465" t="s">
        <v>437</v>
      </c>
      <c r="G300" s="465" t="s">
        <v>439</v>
      </c>
      <c r="H300" s="465" t="s">
        <v>441</v>
      </c>
      <c r="I300" s="465" t="s">
        <v>443</v>
      </c>
      <c r="J300" s="465" t="s">
        <v>445</v>
      </c>
      <c r="K300" s="465" t="s">
        <v>447</v>
      </c>
      <c r="L300" s="465" t="s">
        <v>449</v>
      </c>
      <c r="M300" s="465" t="s">
        <v>451</v>
      </c>
      <c r="N300" s="465" t="s">
        <v>453</v>
      </c>
      <c r="O300" s="465" t="s">
        <v>455</v>
      </c>
    </row>
    <row r="301" spans="1:15" hidden="1">
      <c r="A301" s="567"/>
      <c r="B301" s="452"/>
      <c r="C301" s="568"/>
      <c r="D301" s="465" t="s">
        <v>457</v>
      </c>
      <c r="E301" s="465" t="s">
        <v>459</v>
      </c>
      <c r="F301" s="465" t="s">
        <v>461</v>
      </c>
      <c r="G301" s="465" t="s">
        <v>463</v>
      </c>
      <c r="H301" s="465" t="s">
        <v>465</v>
      </c>
      <c r="I301" s="455"/>
      <c r="J301" s="455"/>
      <c r="K301" s="455"/>
      <c r="L301" s="455"/>
      <c r="M301" s="455"/>
      <c r="N301" s="455"/>
      <c r="O301" s="455"/>
    </row>
    <row r="302" spans="1:15" hidden="1">
      <c r="A302" s="567"/>
      <c r="B302" s="452"/>
      <c r="C302" s="568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</row>
    <row r="303" spans="1:15" hidden="1">
      <c r="A303" s="567"/>
      <c r="B303" s="452"/>
      <c r="C303" s="568"/>
      <c r="D303" s="455"/>
      <c r="E303" s="455"/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</row>
    <row r="304" spans="1:15" hidden="1">
      <c r="A304" s="567"/>
      <c r="B304" s="452"/>
      <c r="C304" s="568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</row>
    <row r="305" spans="1:15">
      <c r="A305" s="567" t="s">
        <v>276</v>
      </c>
      <c r="B305" s="452" t="s">
        <v>54</v>
      </c>
      <c r="C305" s="568" t="s">
        <v>277</v>
      </c>
      <c r="D305" s="455"/>
      <c r="E305" s="455"/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</row>
    <row r="306" spans="1:15">
      <c r="A306" s="567"/>
      <c r="B306" s="452"/>
      <c r="C306" s="568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</row>
    <row r="307" spans="1:15" ht="9.75" customHeight="1">
      <c r="A307" s="567"/>
      <c r="B307" s="452"/>
      <c r="C307" s="568"/>
      <c r="D307" s="464" t="s">
        <v>373</v>
      </c>
      <c r="E307" s="464" t="s">
        <v>406</v>
      </c>
      <c r="F307" s="464" t="s">
        <v>409</v>
      </c>
      <c r="G307" s="464" t="s">
        <v>411</v>
      </c>
      <c r="H307" s="464" t="s">
        <v>413</v>
      </c>
      <c r="I307" s="464" t="s">
        <v>415</v>
      </c>
      <c r="J307" s="464" t="s">
        <v>417</v>
      </c>
      <c r="K307" s="464" t="s">
        <v>419</v>
      </c>
      <c r="L307" s="464" t="s">
        <v>421</v>
      </c>
      <c r="M307" s="464" t="s">
        <v>423</v>
      </c>
      <c r="N307" s="464" t="s">
        <v>425</v>
      </c>
      <c r="O307" s="464" t="s">
        <v>427</v>
      </c>
    </row>
    <row r="308" spans="1:15" hidden="1">
      <c r="A308" s="567"/>
      <c r="B308" s="452"/>
      <c r="C308" s="568"/>
      <c r="D308" s="464" t="s">
        <v>429</v>
      </c>
      <c r="E308" s="464" t="s">
        <v>431</v>
      </c>
      <c r="F308" s="464" t="s">
        <v>433</v>
      </c>
      <c r="G308" s="464" t="s">
        <v>435</v>
      </c>
      <c r="H308" s="464" t="s">
        <v>437</v>
      </c>
      <c r="I308" s="464" t="s">
        <v>439</v>
      </c>
      <c r="J308" s="464" t="s">
        <v>445</v>
      </c>
      <c r="K308" s="464" t="s">
        <v>447</v>
      </c>
      <c r="L308" s="454"/>
      <c r="M308" s="467" t="s">
        <v>451</v>
      </c>
      <c r="N308" s="467" t="s">
        <v>453</v>
      </c>
      <c r="O308" s="467" t="s">
        <v>455</v>
      </c>
    </row>
    <row r="309" spans="1:15" hidden="1">
      <c r="A309" s="567"/>
      <c r="B309" s="452"/>
      <c r="C309" s="568"/>
      <c r="D309" s="454"/>
      <c r="E309" s="454"/>
      <c r="F309" s="454"/>
      <c r="G309" s="467" t="s">
        <v>459</v>
      </c>
      <c r="H309" s="467" t="s">
        <v>461</v>
      </c>
      <c r="I309" s="454"/>
      <c r="J309" s="454"/>
      <c r="K309" s="454"/>
      <c r="L309" s="454"/>
      <c r="M309" s="454"/>
      <c r="N309" s="454"/>
      <c r="O309" s="454"/>
    </row>
    <row r="310" spans="1:15" hidden="1">
      <c r="A310" s="567"/>
      <c r="B310" s="452"/>
      <c r="C310" s="568"/>
      <c r="D310" s="454"/>
      <c r="E310" s="454"/>
      <c r="F310" s="454"/>
      <c r="G310" s="454"/>
      <c r="H310" s="454"/>
      <c r="I310" s="454"/>
      <c r="J310" s="454"/>
      <c r="K310" s="454"/>
      <c r="L310" s="454"/>
      <c r="M310" s="454"/>
      <c r="N310" s="454"/>
      <c r="O310" s="454"/>
    </row>
    <row r="311" spans="1:15" hidden="1">
      <c r="A311" s="567"/>
      <c r="B311" s="452"/>
      <c r="C311" s="568"/>
      <c r="D311" s="454"/>
      <c r="E311" s="454"/>
      <c r="F311" s="454"/>
      <c r="G311" s="454"/>
      <c r="H311" s="454"/>
      <c r="I311" s="454"/>
      <c r="J311" s="454"/>
      <c r="K311" s="454"/>
      <c r="L311" s="454"/>
      <c r="M311" s="454"/>
      <c r="N311" s="454"/>
      <c r="O311" s="454"/>
    </row>
    <row r="312" spans="1:15" hidden="1">
      <c r="A312" s="567"/>
      <c r="B312" s="452"/>
      <c r="C312" s="568"/>
      <c r="D312" s="454"/>
      <c r="E312" s="454"/>
      <c r="F312" s="454"/>
      <c r="G312" s="454"/>
      <c r="H312" s="454"/>
      <c r="I312" s="454"/>
      <c r="J312" s="454"/>
      <c r="K312" s="454"/>
      <c r="L312" s="454"/>
      <c r="M312" s="454"/>
      <c r="N312" s="454"/>
      <c r="O312" s="454"/>
    </row>
    <row r="313" spans="1:15">
      <c r="A313" s="567" t="s">
        <v>278</v>
      </c>
      <c r="B313" s="452" t="s">
        <v>54</v>
      </c>
      <c r="C313" s="568" t="s">
        <v>279</v>
      </c>
      <c r="D313" s="454"/>
      <c r="E313" s="454"/>
      <c r="F313" s="454"/>
      <c r="G313" s="454"/>
      <c r="H313" s="454"/>
      <c r="I313" s="454"/>
      <c r="J313" s="454"/>
      <c r="K313" s="454"/>
      <c r="L313" s="454"/>
      <c r="M313" s="454"/>
      <c r="N313" s="454"/>
      <c r="O313" s="454"/>
    </row>
    <row r="314" spans="1:15">
      <c r="A314" s="567"/>
      <c r="B314" s="452"/>
      <c r="C314" s="568"/>
      <c r="D314" s="454"/>
      <c r="E314" s="454"/>
      <c r="F314" s="454"/>
      <c r="G314" s="454"/>
      <c r="H314" s="454"/>
      <c r="I314" s="454"/>
      <c r="J314" s="454"/>
      <c r="K314" s="454"/>
      <c r="L314" s="454"/>
      <c r="M314" s="454"/>
      <c r="N314" s="454"/>
      <c r="O314" s="454"/>
    </row>
    <row r="315" spans="1:15">
      <c r="A315" s="567"/>
      <c r="B315" s="452"/>
      <c r="C315" s="568"/>
      <c r="D315" s="465" t="s">
        <v>373</v>
      </c>
      <c r="E315" s="465" t="s">
        <v>406</v>
      </c>
      <c r="F315" s="465" t="s">
        <v>409</v>
      </c>
      <c r="G315" s="465" t="s">
        <v>411</v>
      </c>
      <c r="H315" s="465" t="s">
        <v>413</v>
      </c>
      <c r="I315" s="465" t="s">
        <v>415</v>
      </c>
      <c r="J315" s="465" t="s">
        <v>417</v>
      </c>
      <c r="K315" s="465" t="s">
        <v>419</v>
      </c>
      <c r="L315" s="465" t="s">
        <v>421</v>
      </c>
      <c r="M315" s="465" t="s">
        <v>423</v>
      </c>
      <c r="N315" s="465" t="s">
        <v>425</v>
      </c>
      <c r="O315" s="465" t="s">
        <v>427</v>
      </c>
    </row>
    <row r="316" spans="1:15">
      <c r="A316" s="567"/>
      <c r="B316" s="452"/>
      <c r="C316" s="568"/>
      <c r="D316" s="465" t="s">
        <v>429</v>
      </c>
      <c r="E316" s="465" t="s">
        <v>431</v>
      </c>
      <c r="F316" s="465" t="s">
        <v>433</v>
      </c>
      <c r="G316" s="465" t="s">
        <v>435</v>
      </c>
      <c r="H316" s="465" t="s">
        <v>437</v>
      </c>
      <c r="I316" s="465" t="s">
        <v>439</v>
      </c>
      <c r="J316" s="465" t="s">
        <v>445</v>
      </c>
      <c r="K316" s="465" t="s">
        <v>447</v>
      </c>
      <c r="L316" s="465"/>
      <c r="M316" s="465" t="s">
        <v>451</v>
      </c>
      <c r="N316" s="465" t="s">
        <v>453</v>
      </c>
      <c r="O316" s="465" t="s">
        <v>455</v>
      </c>
    </row>
    <row r="317" spans="1:15" ht="0.75" customHeight="1">
      <c r="A317" s="567"/>
      <c r="B317" s="452"/>
      <c r="C317" s="568"/>
      <c r="D317" s="465" t="s">
        <v>502</v>
      </c>
      <c r="E317" s="465" t="s">
        <v>503</v>
      </c>
      <c r="F317" s="465"/>
      <c r="G317" s="465" t="s">
        <v>459</v>
      </c>
      <c r="H317" s="465" t="s">
        <v>461</v>
      </c>
      <c r="I317" s="465" t="s">
        <v>463</v>
      </c>
      <c r="J317" s="465" t="s">
        <v>465</v>
      </c>
      <c r="K317" s="455"/>
      <c r="L317" s="455"/>
      <c r="M317" s="455"/>
      <c r="N317" s="455"/>
      <c r="O317" s="455"/>
    </row>
    <row r="318" spans="1:15" hidden="1">
      <c r="A318" s="567"/>
      <c r="B318" s="452"/>
      <c r="C318" s="568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</row>
    <row r="319" spans="1:15" hidden="1">
      <c r="A319" s="567"/>
      <c r="B319" s="452"/>
      <c r="C319" s="568"/>
      <c r="D319" s="455"/>
      <c r="E319" s="455"/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</row>
    <row r="320" spans="1:15" hidden="1">
      <c r="A320" s="567"/>
      <c r="B320" s="452"/>
      <c r="C320" s="568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</row>
    <row r="321" spans="1:15">
      <c r="A321" s="567" t="s">
        <v>280</v>
      </c>
      <c r="B321" s="452" t="s">
        <v>54</v>
      </c>
      <c r="C321" s="568" t="s">
        <v>281</v>
      </c>
      <c r="D321" s="455"/>
      <c r="E321" s="455"/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</row>
    <row r="322" spans="1:15">
      <c r="A322" s="567"/>
      <c r="B322" s="452"/>
      <c r="C322" s="568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</row>
    <row r="323" spans="1:15">
      <c r="A323" s="567"/>
      <c r="B323" s="452"/>
      <c r="C323" s="568"/>
      <c r="D323" s="464" t="s">
        <v>373</v>
      </c>
      <c r="E323" s="464" t="s">
        <v>406</v>
      </c>
      <c r="F323" s="464" t="s">
        <v>409</v>
      </c>
      <c r="G323" s="464" t="s">
        <v>411</v>
      </c>
      <c r="H323" s="464" t="s">
        <v>413</v>
      </c>
      <c r="I323" s="464" t="s">
        <v>415</v>
      </c>
      <c r="J323" s="464" t="s">
        <v>417</v>
      </c>
      <c r="K323" s="464" t="s">
        <v>419</v>
      </c>
      <c r="L323" s="464" t="s">
        <v>421</v>
      </c>
      <c r="M323" s="464" t="s">
        <v>423</v>
      </c>
      <c r="N323" s="464" t="s">
        <v>425</v>
      </c>
      <c r="O323" s="464" t="s">
        <v>427</v>
      </c>
    </row>
    <row r="324" spans="1:15" ht="9.75" customHeight="1">
      <c r="A324" s="567"/>
      <c r="B324" s="452"/>
      <c r="C324" s="568"/>
      <c r="D324" s="464" t="s">
        <v>429</v>
      </c>
      <c r="E324" s="464" t="s">
        <v>431</v>
      </c>
      <c r="F324" s="464" t="s">
        <v>433</v>
      </c>
      <c r="G324" s="464" t="s">
        <v>435</v>
      </c>
      <c r="H324" s="464" t="s">
        <v>437</v>
      </c>
      <c r="I324" s="464"/>
      <c r="J324" s="464" t="s">
        <v>445</v>
      </c>
      <c r="K324" s="464" t="s">
        <v>447</v>
      </c>
      <c r="L324" s="464" t="s">
        <v>449</v>
      </c>
      <c r="M324" s="464" t="s">
        <v>451</v>
      </c>
      <c r="N324" s="464" t="s">
        <v>453</v>
      </c>
      <c r="O324" s="464" t="s">
        <v>455</v>
      </c>
    </row>
    <row r="325" spans="1:15" hidden="1">
      <c r="A325" s="567"/>
      <c r="B325" s="452"/>
      <c r="C325" s="568"/>
      <c r="D325" s="464" t="s">
        <v>502</v>
      </c>
      <c r="E325" s="464" t="s">
        <v>503</v>
      </c>
      <c r="F325" s="464" t="s">
        <v>457</v>
      </c>
      <c r="G325" s="464" t="s">
        <v>459</v>
      </c>
      <c r="H325" s="464" t="s">
        <v>461</v>
      </c>
      <c r="I325" s="464" t="s">
        <v>463</v>
      </c>
      <c r="J325" s="464" t="s">
        <v>465</v>
      </c>
      <c r="K325" s="454"/>
      <c r="L325" s="454"/>
      <c r="M325" s="454"/>
      <c r="N325" s="454"/>
      <c r="O325" s="454"/>
    </row>
    <row r="326" spans="1:15" hidden="1">
      <c r="A326" s="567"/>
      <c r="B326" s="452"/>
      <c r="C326" s="568"/>
      <c r="D326" s="454"/>
      <c r="E326" s="454"/>
      <c r="F326" s="454"/>
      <c r="G326" s="454"/>
      <c r="H326" s="454"/>
      <c r="I326" s="454"/>
      <c r="J326" s="454"/>
      <c r="K326" s="454"/>
      <c r="L326" s="454"/>
      <c r="M326" s="454"/>
      <c r="N326" s="454"/>
      <c r="O326" s="454"/>
    </row>
    <row r="327" spans="1:15" hidden="1">
      <c r="A327" s="567"/>
      <c r="B327" s="452"/>
      <c r="C327" s="568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4"/>
    </row>
    <row r="328" spans="1:15" hidden="1">
      <c r="A328" s="567"/>
      <c r="B328" s="452"/>
      <c r="C328" s="568"/>
      <c r="D328" s="454"/>
      <c r="E328" s="454"/>
      <c r="F328" s="454"/>
      <c r="G328" s="454"/>
      <c r="H328" s="454"/>
      <c r="I328" s="454"/>
      <c r="J328" s="454"/>
      <c r="K328" s="454"/>
      <c r="L328" s="454"/>
      <c r="M328" s="454"/>
      <c r="N328" s="454"/>
      <c r="O328" s="454"/>
    </row>
    <row r="329" spans="1:15">
      <c r="A329" s="567" t="s">
        <v>282</v>
      </c>
      <c r="B329" s="452" t="s">
        <v>54</v>
      </c>
      <c r="C329" s="568" t="s">
        <v>283</v>
      </c>
      <c r="D329" s="454"/>
      <c r="E329" s="454"/>
      <c r="F329" s="454"/>
      <c r="G329" s="454"/>
      <c r="H329" s="454"/>
      <c r="I329" s="454"/>
      <c r="J329" s="454"/>
      <c r="K329" s="454"/>
      <c r="L329" s="454"/>
      <c r="M329" s="454"/>
      <c r="N329" s="454"/>
      <c r="O329" s="454"/>
    </row>
    <row r="330" spans="1:15">
      <c r="A330" s="567"/>
      <c r="B330" s="452"/>
      <c r="C330" s="568"/>
      <c r="D330" s="454"/>
      <c r="E330" s="454"/>
      <c r="F330" s="454"/>
      <c r="G330" s="454"/>
      <c r="H330" s="454"/>
      <c r="I330" s="454"/>
      <c r="J330" s="454"/>
      <c r="K330" s="454"/>
      <c r="L330" s="454"/>
      <c r="M330" s="454"/>
      <c r="N330" s="454"/>
      <c r="O330" s="454"/>
    </row>
    <row r="331" spans="1:15">
      <c r="A331" s="567"/>
      <c r="B331" s="452"/>
      <c r="C331" s="568"/>
      <c r="D331" s="465" t="s">
        <v>373</v>
      </c>
      <c r="E331" s="465" t="s">
        <v>406</v>
      </c>
      <c r="F331" s="465" t="s">
        <v>409</v>
      </c>
      <c r="G331" s="465" t="s">
        <v>411</v>
      </c>
      <c r="H331" s="465" t="s">
        <v>413</v>
      </c>
      <c r="I331" s="465" t="s">
        <v>415</v>
      </c>
      <c r="J331" s="465" t="s">
        <v>417</v>
      </c>
      <c r="K331" s="465" t="s">
        <v>419</v>
      </c>
      <c r="L331" s="465" t="s">
        <v>421</v>
      </c>
      <c r="M331" s="465" t="s">
        <v>423</v>
      </c>
      <c r="N331" s="465" t="s">
        <v>425</v>
      </c>
      <c r="O331" s="465" t="s">
        <v>427</v>
      </c>
    </row>
    <row r="332" spans="1:15" ht="9.75" customHeight="1">
      <c r="A332" s="567"/>
      <c r="B332" s="452"/>
      <c r="C332" s="568"/>
      <c r="D332" s="465" t="s">
        <v>429</v>
      </c>
      <c r="E332" s="465" t="s">
        <v>431</v>
      </c>
      <c r="F332" s="465" t="s">
        <v>433</v>
      </c>
      <c r="G332" s="465" t="s">
        <v>435</v>
      </c>
      <c r="H332" s="465" t="s">
        <v>437</v>
      </c>
      <c r="I332" s="465"/>
      <c r="J332" s="465" t="s">
        <v>445</v>
      </c>
      <c r="K332" s="465" t="s">
        <v>447</v>
      </c>
      <c r="L332" s="465" t="s">
        <v>449</v>
      </c>
      <c r="M332" s="465" t="s">
        <v>451</v>
      </c>
      <c r="N332" s="465" t="s">
        <v>453</v>
      </c>
      <c r="O332" s="465" t="s">
        <v>455</v>
      </c>
    </row>
    <row r="333" spans="1:15" hidden="1">
      <c r="A333" s="567"/>
      <c r="B333" s="452"/>
      <c r="C333" s="568"/>
      <c r="D333" s="465" t="s">
        <v>502</v>
      </c>
      <c r="E333" s="465" t="s">
        <v>503</v>
      </c>
      <c r="F333" s="465" t="s">
        <v>457</v>
      </c>
      <c r="G333" s="465" t="s">
        <v>459</v>
      </c>
      <c r="H333" s="465" t="s">
        <v>461</v>
      </c>
      <c r="I333" s="465" t="s">
        <v>463</v>
      </c>
      <c r="J333" s="465" t="s">
        <v>465</v>
      </c>
      <c r="K333" s="455"/>
      <c r="L333" s="455"/>
      <c r="M333" s="455"/>
      <c r="N333" s="455"/>
      <c r="O333" s="455"/>
    </row>
    <row r="334" spans="1:15" hidden="1">
      <c r="A334" s="567"/>
      <c r="B334" s="452"/>
      <c r="C334" s="568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</row>
    <row r="335" spans="1:15" hidden="1">
      <c r="A335" s="567"/>
      <c r="B335" s="452"/>
      <c r="C335" s="568"/>
      <c r="D335" s="455"/>
      <c r="E335" s="455"/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</row>
    <row r="336" spans="1:15" hidden="1">
      <c r="A336" s="567"/>
      <c r="B336" s="452"/>
      <c r="C336" s="568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</row>
    <row r="337" spans="1:15">
      <c r="A337" s="567" t="s">
        <v>284</v>
      </c>
      <c r="B337" s="452" t="s">
        <v>54</v>
      </c>
      <c r="C337" s="568" t="s">
        <v>285</v>
      </c>
      <c r="D337" s="455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</row>
    <row r="338" spans="1:15">
      <c r="A338" s="567"/>
      <c r="B338" s="452"/>
      <c r="C338" s="568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</row>
    <row r="339" spans="1:15">
      <c r="A339" s="567"/>
      <c r="B339" s="452"/>
      <c r="C339" s="568"/>
      <c r="D339" s="464" t="s">
        <v>373</v>
      </c>
      <c r="E339" s="464" t="s">
        <v>406</v>
      </c>
      <c r="F339" s="464" t="s">
        <v>409</v>
      </c>
      <c r="G339" s="464" t="s">
        <v>411</v>
      </c>
      <c r="H339" s="464" t="s">
        <v>413</v>
      </c>
      <c r="I339" s="464" t="s">
        <v>415</v>
      </c>
      <c r="J339" s="464" t="s">
        <v>417</v>
      </c>
      <c r="K339" s="464" t="s">
        <v>419</v>
      </c>
      <c r="L339" s="464" t="s">
        <v>421</v>
      </c>
      <c r="M339" s="464" t="s">
        <v>423</v>
      </c>
      <c r="N339" s="464" t="s">
        <v>425</v>
      </c>
      <c r="O339" s="464" t="s">
        <v>427</v>
      </c>
    </row>
    <row r="340" spans="1:15" ht="9.75" customHeight="1">
      <c r="A340" s="567"/>
      <c r="B340" s="452"/>
      <c r="C340" s="568"/>
      <c r="D340" s="464" t="s">
        <v>429</v>
      </c>
      <c r="E340" s="464" t="s">
        <v>431</v>
      </c>
      <c r="F340" s="464" t="s">
        <v>435</v>
      </c>
      <c r="G340" s="464" t="s">
        <v>437</v>
      </c>
      <c r="H340" s="464" t="s">
        <v>439</v>
      </c>
      <c r="I340" s="464"/>
      <c r="J340" s="464" t="s">
        <v>445</v>
      </c>
      <c r="K340" s="464" t="s">
        <v>447</v>
      </c>
      <c r="L340" s="464" t="s">
        <v>449</v>
      </c>
      <c r="M340" s="464" t="s">
        <v>451</v>
      </c>
      <c r="N340" s="464" t="s">
        <v>453</v>
      </c>
      <c r="O340" s="464" t="s">
        <v>455</v>
      </c>
    </row>
    <row r="341" spans="1:15" hidden="1">
      <c r="A341" s="567"/>
      <c r="B341" s="452"/>
      <c r="C341" s="568"/>
      <c r="D341" s="464" t="s">
        <v>457</v>
      </c>
      <c r="E341" s="464" t="s">
        <v>459</v>
      </c>
      <c r="F341" s="464" t="s">
        <v>461</v>
      </c>
      <c r="G341" s="464" t="s">
        <v>463</v>
      </c>
      <c r="H341" s="464" t="s">
        <v>465</v>
      </c>
      <c r="I341" s="454"/>
      <c r="J341" s="454"/>
      <c r="K341" s="454"/>
      <c r="L341" s="454"/>
      <c r="M341" s="454"/>
      <c r="N341" s="454"/>
      <c r="O341" s="454"/>
    </row>
    <row r="342" spans="1:15" hidden="1">
      <c r="A342" s="567"/>
      <c r="B342" s="452"/>
      <c r="C342" s="568"/>
      <c r="D342" s="454"/>
      <c r="E342" s="454"/>
      <c r="F342" s="454"/>
      <c r="G342" s="454"/>
      <c r="H342" s="454"/>
      <c r="I342" s="454"/>
      <c r="J342" s="454"/>
      <c r="K342" s="454"/>
      <c r="L342" s="454"/>
      <c r="M342" s="454"/>
      <c r="N342" s="454"/>
      <c r="O342" s="454"/>
    </row>
    <row r="343" spans="1:15" hidden="1">
      <c r="A343" s="567"/>
      <c r="B343" s="452"/>
      <c r="C343" s="568"/>
      <c r="D343" s="454"/>
      <c r="E343" s="454"/>
      <c r="F343" s="454"/>
      <c r="G343" s="454"/>
      <c r="H343" s="454"/>
      <c r="I343" s="454"/>
      <c r="J343" s="454"/>
      <c r="K343" s="454"/>
      <c r="L343" s="454"/>
      <c r="M343" s="454"/>
      <c r="N343" s="454"/>
      <c r="O343" s="454"/>
    </row>
    <row r="344" spans="1:15" hidden="1">
      <c r="A344" s="567"/>
      <c r="B344" s="452"/>
      <c r="C344" s="568"/>
      <c r="D344" s="454"/>
      <c r="E344" s="454"/>
      <c r="F344" s="454"/>
      <c r="G344" s="454"/>
      <c r="H344" s="454"/>
      <c r="I344" s="454"/>
      <c r="J344" s="454"/>
      <c r="K344" s="454"/>
      <c r="L344" s="454"/>
      <c r="M344" s="454"/>
      <c r="N344" s="454"/>
      <c r="O344" s="454"/>
    </row>
    <row r="345" spans="1:15">
      <c r="A345" s="567" t="s">
        <v>286</v>
      </c>
      <c r="B345" s="452" t="s">
        <v>54</v>
      </c>
      <c r="C345" s="568" t="s">
        <v>287</v>
      </c>
      <c r="D345" s="454"/>
      <c r="E345" s="454"/>
      <c r="F345" s="454"/>
      <c r="G345" s="454"/>
      <c r="H345" s="454"/>
      <c r="I345" s="454"/>
      <c r="J345" s="454"/>
      <c r="K345" s="454"/>
      <c r="L345" s="454"/>
      <c r="M345" s="454"/>
      <c r="N345" s="454"/>
      <c r="O345" s="454"/>
    </row>
    <row r="346" spans="1:15">
      <c r="A346" s="567"/>
      <c r="B346" s="452"/>
      <c r="C346" s="568"/>
      <c r="D346" s="454"/>
      <c r="E346" s="454"/>
      <c r="F346" s="454"/>
      <c r="G346" s="454"/>
      <c r="H346" s="454"/>
      <c r="I346" s="454"/>
      <c r="J346" s="454"/>
      <c r="K346" s="454"/>
      <c r="L346" s="454"/>
      <c r="M346" s="454"/>
      <c r="N346" s="454"/>
      <c r="O346" s="454"/>
    </row>
    <row r="347" spans="1:15">
      <c r="A347" s="567"/>
      <c r="B347" s="452"/>
      <c r="C347" s="568"/>
      <c r="D347" s="465" t="s">
        <v>373</v>
      </c>
      <c r="E347" s="465" t="s">
        <v>406</v>
      </c>
      <c r="F347" s="465" t="s">
        <v>409</v>
      </c>
      <c r="G347" s="465" t="s">
        <v>411</v>
      </c>
      <c r="H347" s="465" t="s">
        <v>413</v>
      </c>
      <c r="I347" s="465" t="s">
        <v>415</v>
      </c>
      <c r="J347" s="465" t="s">
        <v>417</v>
      </c>
      <c r="K347" s="465" t="s">
        <v>419</v>
      </c>
      <c r="L347" s="465" t="s">
        <v>421</v>
      </c>
      <c r="M347" s="465" t="s">
        <v>423</v>
      </c>
      <c r="N347" s="465" t="s">
        <v>425</v>
      </c>
      <c r="O347" s="465" t="s">
        <v>427</v>
      </c>
    </row>
    <row r="348" spans="1:15">
      <c r="A348" s="567"/>
      <c r="B348" s="452"/>
      <c r="C348" s="568"/>
      <c r="D348" s="465" t="s">
        <v>429</v>
      </c>
      <c r="E348" s="465" t="s">
        <v>431</v>
      </c>
      <c r="F348" s="465" t="s">
        <v>433</v>
      </c>
      <c r="G348" s="465" t="s">
        <v>435</v>
      </c>
      <c r="H348" s="465" t="s">
        <v>437</v>
      </c>
      <c r="I348" s="465" t="s">
        <v>439</v>
      </c>
      <c r="J348" s="465" t="s">
        <v>445</v>
      </c>
      <c r="K348" s="465" t="s">
        <v>447</v>
      </c>
      <c r="L348" s="465" t="s">
        <v>449</v>
      </c>
      <c r="M348" s="465" t="s">
        <v>451</v>
      </c>
      <c r="N348" s="465" t="s">
        <v>453</v>
      </c>
      <c r="O348" s="465" t="s">
        <v>455</v>
      </c>
    </row>
    <row r="349" spans="1:15" ht="1.5" customHeight="1">
      <c r="A349" s="567"/>
      <c r="B349" s="452"/>
      <c r="C349" s="568"/>
      <c r="D349" s="465" t="s">
        <v>502</v>
      </c>
      <c r="E349" s="465" t="s">
        <v>503</v>
      </c>
      <c r="F349" s="465" t="s">
        <v>457</v>
      </c>
      <c r="G349" s="465" t="s">
        <v>459</v>
      </c>
      <c r="H349" s="465" t="s">
        <v>461</v>
      </c>
      <c r="I349" s="465" t="s">
        <v>463</v>
      </c>
      <c r="J349" s="465" t="s">
        <v>465</v>
      </c>
      <c r="K349" s="455"/>
      <c r="L349" s="455"/>
      <c r="M349" s="455"/>
      <c r="N349" s="455"/>
      <c r="O349" s="455"/>
    </row>
    <row r="350" spans="1:15" hidden="1">
      <c r="A350" s="567"/>
      <c r="B350" s="452"/>
      <c r="C350" s="568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</row>
    <row r="351" spans="1:15" hidden="1">
      <c r="A351" s="567"/>
      <c r="B351" s="452"/>
      <c r="C351" s="568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</row>
    <row r="352" spans="1:15" hidden="1">
      <c r="A352" s="567"/>
      <c r="B352" s="452"/>
      <c r="C352" s="568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</row>
    <row r="353" spans="1:15">
      <c r="A353" s="567" t="s">
        <v>507</v>
      </c>
      <c r="B353" s="452" t="s">
        <v>54</v>
      </c>
      <c r="C353" s="568" t="s">
        <v>289</v>
      </c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</row>
    <row r="354" spans="1:15">
      <c r="A354" s="567"/>
      <c r="B354" s="452"/>
      <c r="C354" s="568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</row>
    <row r="355" spans="1:15">
      <c r="A355" s="567"/>
      <c r="B355" s="452"/>
      <c r="C355" s="568"/>
      <c r="D355" s="464" t="s">
        <v>373</v>
      </c>
      <c r="E355" s="464" t="s">
        <v>406</v>
      </c>
      <c r="F355" s="464" t="s">
        <v>409</v>
      </c>
      <c r="G355" s="464" t="s">
        <v>411</v>
      </c>
      <c r="H355" s="464" t="s">
        <v>413</v>
      </c>
      <c r="I355" s="464" t="s">
        <v>415</v>
      </c>
      <c r="J355" s="464" t="s">
        <v>417</v>
      </c>
      <c r="K355" s="464" t="s">
        <v>419</v>
      </c>
      <c r="L355" s="464" t="s">
        <v>421</v>
      </c>
      <c r="M355" s="464" t="s">
        <v>423</v>
      </c>
      <c r="N355" s="464" t="s">
        <v>425</v>
      </c>
      <c r="O355" s="464" t="s">
        <v>427</v>
      </c>
    </row>
    <row r="356" spans="1:15">
      <c r="A356" s="567"/>
      <c r="B356" s="452"/>
      <c r="C356" s="568"/>
      <c r="D356" s="464" t="s">
        <v>429</v>
      </c>
      <c r="E356" s="464" t="s">
        <v>431</v>
      </c>
      <c r="F356" s="464" t="s">
        <v>433</v>
      </c>
      <c r="G356" s="464" t="s">
        <v>435</v>
      </c>
      <c r="H356" s="464" t="s">
        <v>437</v>
      </c>
      <c r="I356" s="464" t="s">
        <v>439</v>
      </c>
      <c r="J356" s="464" t="s">
        <v>445</v>
      </c>
      <c r="K356" s="464" t="s">
        <v>447</v>
      </c>
      <c r="L356" s="464" t="s">
        <v>449</v>
      </c>
      <c r="M356" s="464" t="s">
        <v>451</v>
      </c>
      <c r="N356" s="464" t="s">
        <v>453</v>
      </c>
      <c r="O356" s="464" t="s">
        <v>455</v>
      </c>
    </row>
    <row r="357" spans="1:15">
      <c r="A357" s="567" t="s">
        <v>290</v>
      </c>
      <c r="B357" s="452" t="s">
        <v>54</v>
      </c>
      <c r="C357" s="568" t="s">
        <v>291</v>
      </c>
      <c r="D357" s="464" t="s">
        <v>502</v>
      </c>
      <c r="E357" s="464" t="s">
        <v>503</v>
      </c>
      <c r="F357" s="464" t="s">
        <v>457</v>
      </c>
      <c r="G357" s="464" t="s">
        <v>459</v>
      </c>
      <c r="H357" s="464" t="s">
        <v>461</v>
      </c>
      <c r="I357" s="464" t="s">
        <v>463</v>
      </c>
      <c r="J357" s="464" t="s">
        <v>465</v>
      </c>
      <c r="K357" s="454"/>
      <c r="L357" s="454"/>
      <c r="M357" s="454"/>
      <c r="N357" s="454"/>
      <c r="O357" s="454"/>
    </row>
    <row r="358" spans="1:15">
      <c r="A358" s="567"/>
      <c r="B358" s="452"/>
      <c r="C358" s="568"/>
      <c r="D358" s="454"/>
      <c r="E358" s="454"/>
      <c r="F358" s="454"/>
      <c r="G358" s="454"/>
      <c r="H358" s="454"/>
      <c r="I358" s="454"/>
      <c r="J358" s="454"/>
      <c r="K358" s="454"/>
      <c r="L358" s="454"/>
      <c r="M358" s="454"/>
      <c r="N358" s="454"/>
      <c r="O358" s="454"/>
    </row>
    <row r="359" spans="1:15">
      <c r="A359" s="567"/>
      <c r="B359" s="452"/>
      <c r="C359" s="568"/>
      <c r="D359" s="469" t="s">
        <v>373</v>
      </c>
      <c r="E359" s="469" t="s">
        <v>406</v>
      </c>
      <c r="F359" s="469" t="s">
        <v>409</v>
      </c>
      <c r="G359" s="469" t="s">
        <v>411</v>
      </c>
      <c r="H359" s="469" t="s">
        <v>413</v>
      </c>
      <c r="I359" s="469" t="s">
        <v>415</v>
      </c>
      <c r="J359" s="469" t="s">
        <v>417</v>
      </c>
      <c r="K359" s="469" t="s">
        <v>419</v>
      </c>
      <c r="L359" s="469" t="s">
        <v>421</v>
      </c>
      <c r="M359" s="469" t="s">
        <v>423</v>
      </c>
      <c r="N359" s="469" t="s">
        <v>425</v>
      </c>
      <c r="O359" s="469" t="s">
        <v>427</v>
      </c>
    </row>
    <row r="360" spans="1:15">
      <c r="A360" s="567"/>
      <c r="B360" s="452"/>
      <c r="C360" s="568"/>
      <c r="D360" s="469" t="s">
        <v>429</v>
      </c>
      <c r="E360" s="469" t="s">
        <v>431</v>
      </c>
      <c r="F360" s="469" t="s">
        <v>433</v>
      </c>
      <c r="G360" s="469" t="s">
        <v>435</v>
      </c>
      <c r="H360" s="469" t="s">
        <v>437</v>
      </c>
      <c r="I360" s="469" t="s">
        <v>439</v>
      </c>
      <c r="J360" s="469" t="s">
        <v>445</v>
      </c>
      <c r="K360" s="469" t="s">
        <v>447</v>
      </c>
      <c r="L360" s="469" t="s">
        <v>449</v>
      </c>
      <c r="M360" s="469" t="s">
        <v>451</v>
      </c>
      <c r="N360" s="469" t="s">
        <v>453</v>
      </c>
      <c r="O360" s="469" t="s">
        <v>455</v>
      </c>
    </row>
    <row r="361" spans="1:15" ht="0.75" customHeight="1">
      <c r="A361" s="567"/>
      <c r="B361" s="452"/>
      <c r="C361" s="568"/>
      <c r="D361" s="469" t="s">
        <v>502</v>
      </c>
      <c r="E361" s="469" t="s">
        <v>503</v>
      </c>
      <c r="F361" s="469" t="s">
        <v>457</v>
      </c>
      <c r="G361" s="469" t="s">
        <v>459</v>
      </c>
      <c r="H361" s="469" t="s">
        <v>461</v>
      </c>
      <c r="I361" s="469" t="s">
        <v>463</v>
      </c>
      <c r="J361" s="469" t="s">
        <v>465</v>
      </c>
      <c r="K361" s="470"/>
      <c r="L361" s="470"/>
      <c r="M361" s="470"/>
      <c r="N361" s="470"/>
      <c r="O361" s="470"/>
    </row>
    <row r="362" spans="1:15" ht="10.5" hidden="1" customHeight="1">
      <c r="A362" s="567"/>
      <c r="B362" s="452"/>
      <c r="C362" s="568"/>
      <c r="D362" s="470"/>
      <c r="E362" s="470"/>
      <c r="F362" s="470"/>
      <c r="G362" s="470"/>
      <c r="H362" s="470"/>
      <c r="I362" s="470"/>
      <c r="J362" s="470"/>
      <c r="K362" s="470"/>
      <c r="L362" s="470"/>
      <c r="M362" s="470"/>
      <c r="N362" s="470"/>
      <c r="O362" s="470"/>
    </row>
    <row r="363" spans="1:15" ht="10.5" hidden="1" customHeight="1">
      <c r="A363" s="567"/>
      <c r="B363" s="452"/>
      <c r="C363" s="568"/>
      <c r="D363" s="454"/>
      <c r="E363" s="454"/>
      <c r="F363" s="454"/>
      <c r="G363" s="454"/>
      <c r="H363" s="454"/>
      <c r="I363" s="454"/>
      <c r="J363" s="454"/>
      <c r="K363" s="454"/>
      <c r="L363" s="454"/>
      <c r="M363" s="454"/>
      <c r="N363" s="454"/>
      <c r="O363" s="454"/>
    </row>
    <row r="364" spans="1:15" ht="10.5" hidden="1" customHeight="1">
      <c r="A364" s="567"/>
      <c r="B364" s="452"/>
      <c r="C364" s="568"/>
      <c r="D364" s="454"/>
      <c r="E364" s="454"/>
      <c r="F364" s="454"/>
      <c r="G364" s="454"/>
      <c r="H364" s="454"/>
      <c r="I364" s="454"/>
      <c r="J364" s="454"/>
      <c r="K364" s="454"/>
      <c r="L364" s="454"/>
      <c r="M364" s="454"/>
      <c r="N364" s="454"/>
      <c r="O364" s="454"/>
    </row>
    <row r="365" spans="1:15">
      <c r="A365" s="567" t="s">
        <v>292</v>
      </c>
      <c r="B365" s="452" t="s">
        <v>54</v>
      </c>
      <c r="C365" s="568" t="s">
        <v>293</v>
      </c>
      <c r="D365" s="454"/>
      <c r="E365" s="454"/>
      <c r="F365" s="454"/>
      <c r="G365" s="454"/>
      <c r="H365" s="454"/>
      <c r="I365" s="454"/>
      <c r="J365" s="454"/>
      <c r="K365" s="454"/>
      <c r="L365" s="454"/>
      <c r="M365" s="454"/>
      <c r="N365" s="454"/>
      <c r="O365" s="454"/>
    </row>
    <row r="366" spans="1:15">
      <c r="A366" s="567"/>
      <c r="B366" s="452"/>
      <c r="C366" s="568"/>
      <c r="D366" s="454"/>
      <c r="E366" s="454"/>
      <c r="F366" s="454"/>
      <c r="G366" s="454"/>
      <c r="H366" s="454"/>
      <c r="I366" s="454"/>
      <c r="J366" s="454"/>
      <c r="K366" s="454"/>
      <c r="L366" s="454"/>
      <c r="M366" s="454"/>
      <c r="N366" s="454"/>
      <c r="O366" s="454"/>
    </row>
    <row r="367" spans="1:15">
      <c r="A367" s="567"/>
      <c r="B367" s="452"/>
      <c r="C367" s="568"/>
      <c r="D367" s="464" t="s">
        <v>373</v>
      </c>
      <c r="E367" s="464" t="s">
        <v>406</v>
      </c>
      <c r="F367" s="464" t="s">
        <v>409</v>
      </c>
      <c r="G367" s="464" t="s">
        <v>411</v>
      </c>
      <c r="H367" s="464" t="s">
        <v>413</v>
      </c>
      <c r="I367" s="464" t="s">
        <v>415</v>
      </c>
      <c r="J367" s="464" t="s">
        <v>417</v>
      </c>
      <c r="K367" s="464" t="s">
        <v>419</v>
      </c>
      <c r="L367" s="464" t="s">
        <v>421</v>
      </c>
      <c r="M367" s="464" t="s">
        <v>423</v>
      </c>
      <c r="N367" s="464" t="s">
        <v>425</v>
      </c>
      <c r="O367" s="464" t="s">
        <v>427</v>
      </c>
    </row>
    <row r="368" spans="1:15">
      <c r="A368" s="567"/>
      <c r="B368" s="452"/>
      <c r="C368" s="568"/>
      <c r="D368" s="464" t="s">
        <v>429</v>
      </c>
      <c r="E368" s="464" t="s">
        <v>431</v>
      </c>
      <c r="F368" s="464" t="s">
        <v>433</v>
      </c>
      <c r="G368" s="464" t="s">
        <v>435</v>
      </c>
      <c r="H368" s="464" t="s">
        <v>437</v>
      </c>
      <c r="I368" s="464" t="s">
        <v>439</v>
      </c>
      <c r="J368" s="464" t="s">
        <v>445</v>
      </c>
      <c r="K368" s="464" t="s">
        <v>447</v>
      </c>
      <c r="L368" s="464" t="s">
        <v>449</v>
      </c>
      <c r="M368" s="464" t="s">
        <v>451</v>
      </c>
      <c r="N368" s="464" t="s">
        <v>453</v>
      </c>
      <c r="O368" s="464" t="s">
        <v>455</v>
      </c>
    </row>
    <row r="369" spans="1:15">
      <c r="A369" s="567" t="s">
        <v>294</v>
      </c>
      <c r="B369" s="452" t="s">
        <v>54</v>
      </c>
      <c r="C369" s="568" t="s">
        <v>295</v>
      </c>
      <c r="D369" s="464" t="s">
        <v>502</v>
      </c>
      <c r="E369" s="464" t="s">
        <v>503</v>
      </c>
      <c r="F369" s="464" t="s">
        <v>457</v>
      </c>
      <c r="G369" s="464" t="s">
        <v>459</v>
      </c>
      <c r="H369" s="464" t="s">
        <v>461</v>
      </c>
      <c r="I369" s="464" t="s">
        <v>463</v>
      </c>
      <c r="J369" s="464" t="s">
        <v>465</v>
      </c>
      <c r="K369" s="454"/>
      <c r="L369" s="454"/>
      <c r="M369" s="454"/>
      <c r="N369" s="454"/>
      <c r="O369" s="454"/>
    </row>
    <row r="370" spans="1:15">
      <c r="A370" s="567"/>
      <c r="B370" s="452"/>
      <c r="C370" s="568"/>
      <c r="D370" s="471"/>
      <c r="E370" s="471"/>
      <c r="F370" s="471"/>
      <c r="G370" s="471"/>
      <c r="H370" s="471"/>
      <c r="I370" s="471"/>
      <c r="J370" s="471"/>
      <c r="K370" s="471"/>
      <c r="L370" s="471"/>
      <c r="M370" s="471"/>
      <c r="N370" s="471"/>
      <c r="O370" s="471"/>
    </row>
    <row r="371" spans="1:15">
      <c r="A371" s="567"/>
      <c r="B371" s="452"/>
      <c r="C371" s="568"/>
      <c r="D371" s="469" t="s">
        <v>373</v>
      </c>
      <c r="E371" s="469" t="s">
        <v>406</v>
      </c>
      <c r="F371" s="469" t="s">
        <v>409</v>
      </c>
      <c r="G371" s="469" t="s">
        <v>411</v>
      </c>
      <c r="H371" s="469" t="s">
        <v>413</v>
      </c>
      <c r="I371" s="469" t="s">
        <v>415</v>
      </c>
      <c r="J371" s="469" t="s">
        <v>417</v>
      </c>
      <c r="K371" s="469" t="s">
        <v>419</v>
      </c>
      <c r="L371" s="469" t="s">
        <v>421</v>
      </c>
      <c r="M371" s="469" t="s">
        <v>423</v>
      </c>
      <c r="N371" s="469" t="s">
        <v>425</v>
      </c>
      <c r="O371" s="469" t="s">
        <v>427</v>
      </c>
    </row>
    <row r="372" spans="1:15" ht="11.25" customHeight="1">
      <c r="A372" s="567"/>
      <c r="B372" s="452"/>
      <c r="C372" s="568"/>
      <c r="D372" s="469" t="s">
        <v>429</v>
      </c>
      <c r="E372" s="469" t="s">
        <v>431</v>
      </c>
      <c r="F372" s="469" t="s">
        <v>433</v>
      </c>
      <c r="G372" s="469" t="s">
        <v>435</v>
      </c>
      <c r="H372" s="469" t="s">
        <v>437</v>
      </c>
      <c r="I372" s="469" t="s">
        <v>439</v>
      </c>
      <c r="J372" s="469" t="s">
        <v>445</v>
      </c>
      <c r="K372" s="469" t="s">
        <v>447</v>
      </c>
      <c r="L372" s="469" t="s">
        <v>449</v>
      </c>
      <c r="M372" s="469" t="s">
        <v>451</v>
      </c>
      <c r="N372" s="469" t="s">
        <v>453</v>
      </c>
      <c r="O372" s="469" t="s">
        <v>455</v>
      </c>
    </row>
    <row r="373" spans="1:15">
      <c r="A373" s="567" t="s">
        <v>296</v>
      </c>
      <c r="B373" s="452" t="s">
        <v>54</v>
      </c>
      <c r="C373" s="568" t="s">
        <v>297</v>
      </c>
      <c r="D373" s="469" t="s">
        <v>502</v>
      </c>
      <c r="E373" s="469" t="s">
        <v>503</v>
      </c>
      <c r="F373" s="469" t="s">
        <v>457</v>
      </c>
      <c r="G373" s="469" t="s">
        <v>459</v>
      </c>
      <c r="H373" s="469" t="s">
        <v>461</v>
      </c>
      <c r="I373" s="469" t="s">
        <v>463</v>
      </c>
      <c r="J373" s="469" t="s">
        <v>465</v>
      </c>
      <c r="K373" s="470"/>
      <c r="L373" s="470"/>
      <c r="M373" s="470"/>
      <c r="N373" s="470"/>
      <c r="O373" s="470"/>
    </row>
    <row r="374" spans="1:15">
      <c r="A374" s="567"/>
      <c r="B374" s="452"/>
      <c r="C374" s="568"/>
      <c r="D374" s="472"/>
      <c r="E374" s="472"/>
      <c r="F374" s="472"/>
      <c r="G374" s="472"/>
      <c r="H374" s="472"/>
      <c r="I374" s="472"/>
      <c r="J374" s="472"/>
      <c r="K374" s="472"/>
      <c r="L374" s="472"/>
      <c r="M374" s="472"/>
      <c r="N374" s="472"/>
      <c r="O374" s="472"/>
    </row>
    <row r="375" spans="1:15">
      <c r="A375" s="567"/>
      <c r="B375" s="452"/>
      <c r="C375" s="568"/>
      <c r="D375" s="464" t="s">
        <v>373</v>
      </c>
      <c r="E375" s="464" t="s">
        <v>406</v>
      </c>
      <c r="F375" s="464" t="s">
        <v>409</v>
      </c>
      <c r="G375" s="464" t="s">
        <v>411</v>
      </c>
      <c r="H375" s="464" t="s">
        <v>413</v>
      </c>
      <c r="I375" s="464" t="s">
        <v>415</v>
      </c>
      <c r="J375" s="464" t="s">
        <v>417</v>
      </c>
      <c r="K375" s="464" t="s">
        <v>419</v>
      </c>
      <c r="L375" s="464" t="s">
        <v>421</v>
      </c>
      <c r="M375" s="464" t="s">
        <v>423</v>
      </c>
      <c r="N375" s="464" t="s">
        <v>425</v>
      </c>
      <c r="O375" s="464" t="s">
        <v>427</v>
      </c>
    </row>
    <row r="376" spans="1:15">
      <c r="A376" s="567"/>
      <c r="B376" s="452"/>
      <c r="C376" s="568"/>
      <c r="D376" s="464" t="s">
        <v>429</v>
      </c>
      <c r="E376" s="464" t="s">
        <v>431</v>
      </c>
      <c r="F376" s="464" t="s">
        <v>433</v>
      </c>
      <c r="G376" s="464" t="s">
        <v>435</v>
      </c>
      <c r="H376" s="464" t="s">
        <v>437</v>
      </c>
      <c r="I376" s="464" t="s">
        <v>439</v>
      </c>
      <c r="J376" s="464"/>
      <c r="K376" s="464"/>
      <c r="L376" s="464"/>
      <c r="M376" s="464" t="s">
        <v>451</v>
      </c>
      <c r="N376" s="464" t="s">
        <v>453</v>
      </c>
      <c r="O376" s="464" t="s">
        <v>455</v>
      </c>
    </row>
    <row r="377" spans="1:15" ht="10.5" hidden="1" customHeight="1">
      <c r="A377" s="567"/>
      <c r="B377" s="452"/>
      <c r="C377" s="568"/>
      <c r="D377" s="464" t="s">
        <v>502</v>
      </c>
      <c r="E377" s="464" t="s">
        <v>503</v>
      </c>
      <c r="F377" s="464"/>
      <c r="G377" s="464"/>
      <c r="H377" s="464"/>
      <c r="I377" s="454"/>
      <c r="J377" s="454"/>
      <c r="K377" s="454"/>
      <c r="L377" s="454"/>
      <c r="M377" s="454"/>
      <c r="N377" s="454"/>
      <c r="O377" s="454"/>
    </row>
    <row r="378" spans="1:15" ht="10.5" hidden="1" customHeight="1">
      <c r="A378" s="567"/>
      <c r="B378" s="452"/>
      <c r="C378" s="568"/>
      <c r="D378" s="454"/>
      <c r="E378" s="454"/>
      <c r="F378" s="454"/>
      <c r="G378" s="454"/>
      <c r="H378" s="454"/>
      <c r="I378" s="454"/>
      <c r="J378" s="454"/>
      <c r="K378" s="454"/>
      <c r="L378" s="454"/>
      <c r="M378" s="454"/>
      <c r="N378" s="454"/>
      <c r="O378" s="454"/>
    </row>
    <row r="379" spans="1:15" ht="10.5" hidden="1" customHeight="1">
      <c r="A379" s="567"/>
      <c r="B379" s="452"/>
      <c r="C379" s="568"/>
      <c r="D379" s="455"/>
      <c r="E379" s="455"/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</row>
    <row r="380" spans="1:15" ht="10.5" hidden="1" customHeight="1">
      <c r="A380" s="567"/>
      <c r="B380" s="452"/>
      <c r="C380" s="568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</row>
    <row r="381" spans="1:15" hidden="1">
      <c r="A381" s="517"/>
      <c r="B381" s="452"/>
      <c r="C381" s="517"/>
      <c r="D381" s="455"/>
      <c r="E381" s="455"/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</row>
    <row r="382" spans="1:15" hidden="1">
      <c r="A382" s="517"/>
      <c r="B382" s="452"/>
      <c r="C382" s="517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</row>
    <row r="383" spans="1:15" hidden="1">
      <c r="A383" s="517"/>
      <c r="B383" s="452"/>
      <c r="C383" s="517"/>
      <c r="D383" s="454"/>
      <c r="E383" s="454"/>
      <c r="F383" s="454"/>
      <c r="G383" s="454"/>
      <c r="H383" s="454"/>
      <c r="I383" s="454"/>
      <c r="J383" s="454"/>
      <c r="K383" s="454"/>
      <c r="L383" s="454"/>
      <c r="M383" s="454"/>
      <c r="N383" s="454"/>
      <c r="O383" s="454"/>
    </row>
    <row r="384" spans="1:15" hidden="1">
      <c r="A384" s="517"/>
      <c r="B384" s="452"/>
      <c r="C384" s="517"/>
      <c r="D384" s="454"/>
      <c r="E384" s="454"/>
      <c r="F384" s="454"/>
      <c r="G384" s="454"/>
      <c r="H384" s="454"/>
      <c r="I384" s="454"/>
      <c r="J384" s="454"/>
      <c r="K384" s="454"/>
      <c r="L384" s="454"/>
      <c r="M384" s="454"/>
      <c r="N384" s="454"/>
      <c r="O384" s="454"/>
    </row>
    <row r="385" spans="1:15">
      <c r="A385" s="567" t="s">
        <v>298</v>
      </c>
      <c r="B385" s="452" t="s">
        <v>54</v>
      </c>
      <c r="C385" s="568" t="s">
        <v>299</v>
      </c>
      <c r="D385" s="454"/>
      <c r="E385" s="454"/>
      <c r="F385" s="454"/>
      <c r="G385" s="454"/>
      <c r="H385" s="454"/>
      <c r="I385" s="454"/>
      <c r="J385" s="454"/>
      <c r="K385" s="454"/>
      <c r="L385" s="454"/>
      <c r="M385" s="454"/>
      <c r="N385" s="454"/>
      <c r="O385" s="454"/>
    </row>
    <row r="386" spans="1:15">
      <c r="A386" s="567"/>
      <c r="B386" s="452"/>
      <c r="C386" s="568"/>
      <c r="D386" s="454"/>
      <c r="E386" s="454"/>
      <c r="F386" s="454"/>
      <c r="G386" s="454"/>
      <c r="H386" s="454"/>
      <c r="I386" s="454"/>
      <c r="J386" s="454"/>
      <c r="K386" s="454"/>
      <c r="L386" s="454"/>
      <c r="M386" s="454"/>
      <c r="N386" s="454"/>
      <c r="O386" s="454"/>
    </row>
    <row r="387" spans="1:15">
      <c r="A387" s="567"/>
      <c r="B387" s="452"/>
      <c r="C387" s="568"/>
      <c r="D387" s="469" t="s">
        <v>373</v>
      </c>
      <c r="E387" s="469" t="s">
        <v>406</v>
      </c>
      <c r="F387" s="469" t="s">
        <v>409</v>
      </c>
      <c r="G387" s="469" t="s">
        <v>411</v>
      </c>
      <c r="H387" s="469" t="s">
        <v>413</v>
      </c>
      <c r="I387" s="469" t="s">
        <v>415</v>
      </c>
      <c r="J387" s="469" t="s">
        <v>417</v>
      </c>
      <c r="K387" s="469" t="s">
        <v>419</v>
      </c>
      <c r="L387" s="469" t="s">
        <v>421</v>
      </c>
      <c r="M387" s="469" t="s">
        <v>423</v>
      </c>
      <c r="N387" s="469" t="s">
        <v>425</v>
      </c>
      <c r="O387" s="469" t="s">
        <v>427</v>
      </c>
    </row>
    <row r="388" spans="1:15">
      <c r="A388" s="567"/>
      <c r="B388" s="452"/>
      <c r="C388" s="568"/>
      <c r="D388" s="469" t="s">
        <v>429</v>
      </c>
      <c r="E388" s="469" t="s">
        <v>431</v>
      </c>
      <c r="F388" s="469" t="s">
        <v>433</v>
      </c>
      <c r="G388" s="469" t="s">
        <v>435</v>
      </c>
      <c r="H388" s="469" t="s">
        <v>437</v>
      </c>
      <c r="I388" s="469" t="s">
        <v>439</v>
      </c>
      <c r="J388" s="469" t="s">
        <v>445</v>
      </c>
      <c r="K388" s="469" t="s">
        <v>447</v>
      </c>
      <c r="L388" s="469" t="s">
        <v>449</v>
      </c>
      <c r="M388" s="469" t="s">
        <v>451</v>
      </c>
      <c r="N388" s="469" t="s">
        <v>453</v>
      </c>
      <c r="O388" s="469" t="s">
        <v>455</v>
      </c>
    </row>
    <row r="389" spans="1:15">
      <c r="A389" s="567" t="s">
        <v>296</v>
      </c>
      <c r="B389" s="452" t="s">
        <v>54</v>
      </c>
      <c r="C389" s="568" t="s">
        <v>508</v>
      </c>
      <c r="D389" s="469" t="s">
        <v>502</v>
      </c>
      <c r="E389" s="469" t="s">
        <v>503</v>
      </c>
      <c r="F389" s="469" t="s">
        <v>457</v>
      </c>
      <c r="G389" s="469" t="s">
        <v>459</v>
      </c>
      <c r="H389" s="469" t="s">
        <v>461</v>
      </c>
      <c r="I389" s="469" t="s">
        <v>463</v>
      </c>
      <c r="J389" s="469" t="s">
        <v>465</v>
      </c>
      <c r="K389" s="470"/>
      <c r="L389" s="470"/>
      <c r="M389" s="470"/>
      <c r="N389" s="470"/>
      <c r="O389" s="470"/>
    </row>
    <row r="390" spans="1:15" ht="9" customHeight="1">
      <c r="A390" s="567"/>
      <c r="B390" s="452"/>
      <c r="C390" s="568"/>
      <c r="D390" s="472"/>
      <c r="E390" s="472"/>
      <c r="F390" s="472"/>
      <c r="G390" s="472"/>
      <c r="H390" s="472"/>
      <c r="I390" s="472"/>
      <c r="J390" s="472"/>
      <c r="K390" s="472"/>
      <c r="L390" s="472"/>
      <c r="M390" s="472"/>
      <c r="N390" s="472"/>
      <c r="O390" s="472"/>
    </row>
    <row r="391" spans="1:15" hidden="1">
      <c r="A391" s="567"/>
      <c r="B391" s="452"/>
      <c r="C391" s="568"/>
      <c r="D391" s="454"/>
      <c r="E391" s="454"/>
      <c r="F391" s="454"/>
      <c r="G391" s="454"/>
      <c r="H391" s="454"/>
      <c r="I391" s="454"/>
      <c r="J391" s="454"/>
      <c r="K391" s="454"/>
      <c r="L391" s="454"/>
      <c r="M391" s="454"/>
      <c r="N391" s="454"/>
      <c r="O391" s="454"/>
    </row>
    <row r="392" spans="1:15" hidden="1">
      <c r="A392" s="567"/>
      <c r="B392" s="452"/>
      <c r="C392" s="568"/>
      <c r="D392" s="454"/>
      <c r="E392" s="454"/>
      <c r="F392" s="454"/>
      <c r="G392" s="454"/>
      <c r="H392" s="454"/>
      <c r="I392" s="454"/>
      <c r="J392" s="454"/>
      <c r="K392" s="454"/>
      <c r="L392" s="454"/>
      <c r="M392" s="454"/>
      <c r="N392" s="454"/>
      <c r="O392" s="454"/>
    </row>
    <row r="393" spans="1:15" hidden="1">
      <c r="A393" s="567"/>
      <c r="B393" s="452"/>
      <c r="C393" s="568"/>
      <c r="D393" s="454"/>
      <c r="E393" s="454"/>
      <c r="F393" s="454"/>
      <c r="G393" s="454"/>
      <c r="H393" s="454"/>
      <c r="I393" s="454"/>
      <c r="J393" s="454"/>
      <c r="K393" s="454"/>
      <c r="L393" s="454"/>
      <c r="M393" s="454"/>
      <c r="N393" s="454"/>
      <c r="O393" s="454"/>
    </row>
    <row r="394" spans="1:15" hidden="1">
      <c r="A394" s="567"/>
      <c r="B394" s="452"/>
      <c r="C394" s="568"/>
      <c r="D394" s="454"/>
      <c r="E394" s="454"/>
      <c r="F394" s="454"/>
      <c r="G394" s="454"/>
      <c r="H394" s="454"/>
      <c r="I394" s="454"/>
      <c r="J394" s="454"/>
      <c r="K394" s="454"/>
      <c r="L394" s="454"/>
      <c r="M394" s="454"/>
      <c r="N394" s="454"/>
      <c r="O394" s="454"/>
    </row>
    <row r="395" spans="1:15" hidden="1">
      <c r="A395" s="567"/>
      <c r="B395" s="452"/>
      <c r="C395" s="568"/>
      <c r="D395" s="454"/>
      <c r="E395" s="454"/>
      <c r="F395" s="454"/>
      <c r="G395" s="454"/>
      <c r="H395" s="454"/>
      <c r="I395" s="454"/>
      <c r="J395" s="454"/>
      <c r="K395" s="454"/>
      <c r="L395" s="454"/>
      <c r="M395" s="454"/>
      <c r="N395" s="454"/>
      <c r="O395" s="454"/>
    </row>
    <row r="396" spans="1:15" hidden="1">
      <c r="A396" s="567"/>
      <c r="B396" s="452"/>
      <c r="C396" s="568"/>
      <c r="D396" s="454"/>
      <c r="E396" s="454"/>
      <c r="F396" s="454"/>
      <c r="G396" s="454"/>
      <c r="H396" s="454"/>
      <c r="I396" s="454"/>
      <c r="J396" s="454"/>
      <c r="K396" s="454"/>
      <c r="L396" s="454"/>
      <c r="M396" s="454"/>
      <c r="N396" s="454"/>
      <c r="O396" s="454"/>
    </row>
    <row r="397" spans="1:15">
      <c r="A397" s="567" t="s">
        <v>298</v>
      </c>
      <c r="B397" s="452" t="s">
        <v>54</v>
      </c>
      <c r="C397" s="569" t="s">
        <v>307</v>
      </c>
      <c r="D397" s="454"/>
      <c r="E397" s="454"/>
      <c r="F397" s="454"/>
      <c r="G397" s="454"/>
      <c r="H397" s="454"/>
      <c r="I397" s="454"/>
      <c r="J397" s="454"/>
      <c r="K397" s="454"/>
      <c r="L397" s="454"/>
      <c r="M397" s="454"/>
      <c r="N397" s="454"/>
      <c r="O397" s="454"/>
    </row>
    <row r="398" spans="1:15">
      <c r="A398" s="567"/>
      <c r="B398" s="452"/>
      <c r="C398" s="569"/>
      <c r="D398" s="454"/>
      <c r="E398" s="454"/>
      <c r="F398" s="454"/>
      <c r="G398" s="454"/>
      <c r="H398" s="454"/>
      <c r="I398" s="454"/>
      <c r="J398" s="454"/>
      <c r="K398" s="454"/>
      <c r="L398" s="454"/>
      <c r="M398" s="454"/>
      <c r="N398" s="454"/>
      <c r="O398" s="454"/>
    </row>
    <row r="399" spans="1:15">
      <c r="A399" s="567"/>
      <c r="B399" s="452"/>
      <c r="C399" s="569"/>
      <c r="D399" s="455"/>
      <c r="E399" s="455"/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</row>
    <row r="400" spans="1:15" hidden="1">
      <c r="A400" s="567"/>
      <c r="B400" s="452"/>
      <c r="C400" s="569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</row>
    <row r="401" spans="1:15" hidden="1">
      <c r="A401" s="567"/>
      <c r="B401" s="452"/>
      <c r="C401" s="569"/>
      <c r="D401" s="455"/>
      <c r="E401" s="455"/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</row>
    <row r="402" spans="1:15" hidden="1">
      <c r="A402" s="567"/>
      <c r="B402" s="452"/>
      <c r="C402" s="569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</row>
    <row r="403" spans="1:15" hidden="1">
      <c r="A403" s="567"/>
      <c r="B403" s="452"/>
      <c r="C403" s="569"/>
      <c r="D403" s="455"/>
      <c r="E403" s="455"/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</row>
    <row r="404" spans="1:15" hidden="1">
      <c r="A404" s="567"/>
      <c r="B404" s="452"/>
      <c r="C404" s="569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</row>
    <row r="405" spans="1:15">
      <c r="A405" s="517"/>
      <c r="B405" s="452"/>
      <c r="C405" s="568" t="s">
        <v>301</v>
      </c>
      <c r="D405" s="455"/>
      <c r="E405" s="455"/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</row>
    <row r="406" spans="1:15">
      <c r="A406" s="517"/>
      <c r="B406" s="452"/>
      <c r="C406" s="568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</row>
    <row r="407" spans="1:15" ht="0.75" customHeight="1">
      <c r="A407" s="517"/>
      <c r="B407" s="452"/>
      <c r="C407" s="568"/>
      <c r="D407" s="454"/>
      <c r="E407" s="454"/>
      <c r="F407" s="454"/>
      <c r="G407" s="454"/>
      <c r="H407" s="454"/>
      <c r="I407" s="454"/>
      <c r="J407" s="454"/>
      <c r="K407" s="454"/>
      <c r="L407" s="454"/>
      <c r="M407" s="454"/>
      <c r="N407" s="454"/>
      <c r="O407" s="454"/>
    </row>
    <row r="408" spans="1:15" hidden="1">
      <c r="A408" s="517"/>
      <c r="B408" s="452"/>
      <c r="C408" s="568"/>
      <c r="D408" s="454"/>
      <c r="E408" s="454"/>
      <c r="F408" s="454"/>
      <c r="G408" s="454"/>
      <c r="H408" s="454"/>
      <c r="I408" s="454"/>
      <c r="J408" s="454"/>
      <c r="K408" s="454"/>
      <c r="L408" s="454"/>
      <c r="M408" s="454"/>
      <c r="N408" s="454"/>
      <c r="O408" s="454"/>
    </row>
    <row r="409" spans="1:15" hidden="1">
      <c r="A409" s="517"/>
      <c r="B409" s="452"/>
      <c r="C409" s="568"/>
      <c r="D409" s="454"/>
      <c r="E409" s="454"/>
      <c r="F409" s="454"/>
      <c r="G409" s="454"/>
      <c r="H409" s="454"/>
      <c r="I409" s="454"/>
      <c r="J409" s="454"/>
      <c r="K409" s="454"/>
      <c r="L409" s="454"/>
      <c r="M409" s="454"/>
      <c r="N409" s="454"/>
      <c r="O409" s="454"/>
    </row>
    <row r="410" spans="1:15" hidden="1">
      <c r="A410" s="517"/>
      <c r="B410" s="452"/>
      <c r="C410" s="568"/>
      <c r="D410" s="454"/>
      <c r="E410" s="454"/>
      <c r="F410" s="454"/>
      <c r="G410" s="454"/>
      <c r="H410" s="454"/>
      <c r="I410" s="454"/>
      <c r="J410" s="454"/>
      <c r="K410" s="454"/>
      <c r="L410" s="454"/>
      <c r="M410" s="454"/>
      <c r="N410" s="454"/>
      <c r="O410" s="454"/>
    </row>
    <row r="411" spans="1:15" hidden="1">
      <c r="A411" s="517"/>
      <c r="B411" s="452"/>
      <c r="C411" s="568"/>
      <c r="D411" s="454"/>
      <c r="E411" s="454"/>
      <c r="F411" s="454"/>
      <c r="G411" s="454"/>
      <c r="H411" s="454"/>
      <c r="I411" s="454"/>
      <c r="J411" s="454"/>
      <c r="K411" s="454"/>
      <c r="L411" s="454"/>
      <c r="M411" s="454"/>
      <c r="N411" s="454"/>
      <c r="O411" s="454"/>
    </row>
    <row r="412" spans="1:15">
      <c r="A412" s="452"/>
      <c r="B412" s="452"/>
      <c r="C412" s="463" t="s">
        <v>303</v>
      </c>
      <c r="D412" s="454"/>
      <c r="E412" s="454"/>
      <c r="F412" s="454"/>
      <c r="G412" s="454"/>
      <c r="H412" s="454"/>
      <c r="I412" s="454"/>
      <c r="J412" s="454"/>
      <c r="K412" s="454"/>
      <c r="L412" s="454"/>
      <c r="M412" s="454"/>
      <c r="N412" s="454"/>
      <c r="O412" s="454"/>
    </row>
    <row r="413" spans="1:15">
      <c r="A413" s="567" t="s">
        <v>300</v>
      </c>
      <c r="B413" s="452" t="s">
        <v>54</v>
      </c>
      <c r="C413" s="568" t="s">
        <v>309</v>
      </c>
      <c r="D413" s="454"/>
      <c r="E413" s="454"/>
      <c r="F413" s="454"/>
      <c r="G413" s="454"/>
      <c r="H413" s="454"/>
      <c r="I413" s="454"/>
      <c r="J413" s="454"/>
      <c r="K413" s="454"/>
      <c r="L413" s="454"/>
      <c r="M413" s="454"/>
      <c r="N413" s="454"/>
      <c r="O413" s="454"/>
    </row>
    <row r="414" spans="1:15">
      <c r="A414" s="567"/>
      <c r="B414" s="452"/>
      <c r="C414" s="568"/>
      <c r="D414" s="471"/>
      <c r="E414" s="471"/>
      <c r="F414" s="471"/>
      <c r="G414" s="471"/>
      <c r="H414" s="471"/>
      <c r="I414" s="471"/>
      <c r="J414" s="471"/>
      <c r="K414" s="471"/>
      <c r="L414" s="471"/>
      <c r="M414" s="471"/>
      <c r="N414" s="471"/>
      <c r="O414" s="471"/>
    </row>
    <row r="415" spans="1:15" ht="1.5" customHeight="1">
      <c r="A415" s="567"/>
      <c r="B415" s="452"/>
      <c r="C415" s="568"/>
      <c r="D415" s="455"/>
      <c r="E415" s="455"/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</row>
    <row r="416" spans="1:15" hidden="1">
      <c r="A416" s="567"/>
      <c r="B416" s="452"/>
      <c r="C416" s="568"/>
      <c r="D416" s="455"/>
      <c r="E416" s="455"/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</row>
    <row r="417" spans="1:15" hidden="1">
      <c r="A417" s="567"/>
      <c r="B417" s="452"/>
      <c r="C417" s="568"/>
      <c r="D417" s="455"/>
      <c r="E417" s="455"/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</row>
    <row r="418" spans="1:15" hidden="1">
      <c r="A418" s="567"/>
      <c r="B418" s="452"/>
      <c r="C418" s="568"/>
      <c r="D418" s="455"/>
      <c r="E418" s="455"/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</row>
    <row r="419" spans="1:15" hidden="1">
      <c r="A419" s="567"/>
      <c r="B419" s="452"/>
      <c r="C419" s="568"/>
      <c r="D419" s="455"/>
      <c r="E419" s="455"/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</row>
    <row r="420" spans="1:15" hidden="1">
      <c r="A420" s="567"/>
      <c r="B420" s="452"/>
      <c r="C420" s="568"/>
      <c r="D420" s="455"/>
      <c r="E420" s="455"/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</row>
    <row r="421" spans="1:15">
      <c r="A421" s="564"/>
      <c r="B421" s="564"/>
      <c r="C421" s="564"/>
      <c r="D421" s="455"/>
      <c r="E421" s="455"/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</row>
    <row r="422" spans="1:15">
      <c r="A422" s="565" t="s">
        <v>310</v>
      </c>
      <c r="B422" s="448"/>
      <c r="C422" s="566" t="s">
        <v>311</v>
      </c>
      <c r="D422" s="455"/>
      <c r="E422" s="455"/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</row>
    <row r="423" spans="1:15">
      <c r="A423" s="565"/>
      <c r="B423" s="448"/>
      <c r="C423" s="566"/>
      <c r="D423" s="447"/>
      <c r="E423" s="447"/>
      <c r="F423" s="447"/>
      <c r="G423" s="447"/>
      <c r="H423" s="447"/>
      <c r="I423" s="447"/>
      <c r="J423" s="447"/>
      <c r="K423" s="447"/>
      <c r="L423" s="447"/>
      <c r="M423" s="447"/>
      <c r="N423" s="447"/>
      <c r="O423" s="447"/>
    </row>
    <row r="424" spans="1:15" hidden="1">
      <c r="A424" s="565"/>
      <c r="B424" s="448"/>
      <c r="C424" s="566"/>
      <c r="D424" s="450"/>
      <c r="E424" s="450"/>
      <c r="F424" s="450"/>
      <c r="G424" s="450"/>
      <c r="H424" s="450"/>
      <c r="I424" s="450"/>
      <c r="J424" s="450"/>
      <c r="K424" s="450"/>
      <c r="L424" s="450"/>
      <c r="M424" s="450"/>
      <c r="N424" s="450"/>
      <c r="O424" s="450"/>
    </row>
    <row r="425" spans="1:15" hidden="1">
      <c r="A425" s="565"/>
      <c r="B425" s="448"/>
      <c r="C425" s="566"/>
      <c r="D425" s="450"/>
      <c r="E425" s="450"/>
      <c r="F425" s="450"/>
      <c r="G425" s="450"/>
      <c r="H425" s="450"/>
      <c r="I425" s="450"/>
      <c r="J425" s="450"/>
      <c r="K425" s="450"/>
      <c r="L425" s="450"/>
      <c r="M425" s="450"/>
      <c r="N425" s="450"/>
      <c r="O425" s="450"/>
    </row>
    <row r="426" spans="1:15" hidden="1">
      <c r="A426" s="565"/>
      <c r="B426" s="448"/>
      <c r="C426" s="566"/>
      <c r="D426" s="450"/>
      <c r="E426" s="450"/>
      <c r="F426" s="450"/>
      <c r="G426" s="450"/>
      <c r="H426" s="450"/>
      <c r="I426" s="450"/>
      <c r="J426" s="450"/>
      <c r="K426" s="450"/>
      <c r="L426" s="450"/>
      <c r="M426" s="450"/>
      <c r="N426" s="450"/>
      <c r="O426" s="450"/>
    </row>
    <row r="427" spans="1:15" hidden="1">
      <c r="A427" s="565"/>
      <c r="B427" s="448"/>
      <c r="C427" s="566"/>
      <c r="D427" s="450"/>
      <c r="E427" s="450"/>
      <c r="F427" s="450"/>
      <c r="G427" s="450"/>
      <c r="H427" s="450"/>
      <c r="I427" s="450"/>
      <c r="J427" s="450"/>
      <c r="K427" s="450"/>
      <c r="L427" s="450"/>
      <c r="M427" s="450"/>
      <c r="N427" s="450"/>
      <c r="O427" s="450"/>
    </row>
    <row r="428" spans="1:15" hidden="1">
      <c r="A428" s="565"/>
      <c r="B428" s="448"/>
      <c r="C428" s="566"/>
      <c r="D428" s="450"/>
      <c r="E428" s="450"/>
      <c r="F428" s="450"/>
      <c r="G428" s="450"/>
      <c r="H428" s="450"/>
      <c r="I428" s="450"/>
      <c r="J428" s="450"/>
      <c r="K428" s="450"/>
      <c r="L428" s="450"/>
      <c r="M428" s="450"/>
      <c r="N428" s="450"/>
      <c r="O428" s="450"/>
    </row>
    <row r="429" spans="1:15" hidden="1">
      <c r="A429" s="565"/>
      <c r="B429" s="448"/>
      <c r="C429" s="566"/>
      <c r="D429" s="450"/>
      <c r="E429" s="450"/>
      <c r="F429" s="450"/>
      <c r="G429" s="450"/>
      <c r="H429" s="450"/>
      <c r="I429" s="450"/>
      <c r="J429" s="450"/>
      <c r="K429" s="450"/>
      <c r="L429" s="450"/>
      <c r="M429" s="450"/>
      <c r="N429" s="450"/>
      <c r="O429" s="450"/>
    </row>
    <row r="430" spans="1:15">
      <c r="A430" s="564"/>
      <c r="B430" s="564"/>
      <c r="C430" s="564"/>
      <c r="D430" s="450"/>
      <c r="E430" s="450"/>
      <c r="F430" s="450"/>
      <c r="G430" s="450"/>
      <c r="H430" s="450"/>
      <c r="I430" s="450"/>
      <c r="J430" s="450"/>
      <c r="K430" s="450"/>
      <c r="L430" s="450"/>
      <c r="M430" s="450"/>
      <c r="N430" s="450"/>
      <c r="O430" s="450"/>
    </row>
    <row r="431" spans="1:15">
      <c r="A431" s="565" t="s">
        <v>312</v>
      </c>
      <c r="B431" s="448"/>
      <c r="C431" s="566" t="s">
        <v>313</v>
      </c>
      <c r="D431" s="450"/>
      <c r="E431" s="450"/>
      <c r="F431" s="450"/>
      <c r="G431" s="450"/>
      <c r="H431" s="450"/>
      <c r="I431" s="450"/>
      <c r="J431" s="450"/>
      <c r="K431" s="450"/>
      <c r="L431" s="450"/>
      <c r="M431" s="450"/>
      <c r="N431" s="450"/>
      <c r="O431" s="450"/>
    </row>
    <row r="432" spans="1:15">
      <c r="A432" s="565"/>
      <c r="B432" s="448"/>
      <c r="C432" s="566"/>
      <c r="D432" s="447"/>
      <c r="E432" s="447"/>
      <c r="F432" s="447"/>
      <c r="G432" s="447"/>
      <c r="H432" s="447"/>
      <c r="I432" s="447"/>
      <c r="J432" s="447"/>
      <c r="K432" s="447"/>
      <c r="L432" s="447"/>
      <c r="M432" s="447"/>
      <c r="N432" s="447"/>
      <c r="O432" s="447"/>
    </row>
    <row r="433" spans="1:15" ht="13.5" customHeight="1">
      <c r="A433" s="565"/>
      <c r="B433" s="448"/>
      <c r="C433" s="566"/>
      <c r="D433" s="473" t="s">
        <v>373</v>
      </c>
      <c r="E433" s="473" t="s">
        <v>406</v>
      </c>
      <c r="F433" s="473" t="s">
        <v>409</v>
      </c>
      <c r="G433" s="473" t="s">
        <v>411</v>
      </c>
      <c r="H433" s="473" t="s">
        <v>413</v>
      </c>
      <c r="I433" s="473" t="s">
        <v>415</v>
      </c>
      <c r="J433" s="473" t="s">
        <v>417</v>
      </c>
      <c r="K433" s="473" t="s">
        <v>419</v>
      </c>
      <c r="L433" s="473" t="s">
        <v>421</v>
      </c>
      <c r="M433" s="473" t="s">
        <v>423</v>
      </c>
      <c r="N433" s="473" t="s">
        <v>425</v>
      </c>
      <c r="O433" s="473" t="s">
        <v>427</v>
      </c>
    </row>
    <row r="434" spans="1:15" hidden="1">
      <c r="A434" s="565"/>
      <c r="B434" s="448"/>
      <c r="C434" s="566"/>
      <c r="D434" s="473" t="s">
        <v>429</v>
      </c>
      <c r="E434" s="474" t="s">
        <v>431</v>
      </c>
      <c r="F434" s="473" t="s">
        <v>433</v>
      </c>
      <c r="G434" s="473" t="s">
        <v>435</v>
      </c>
      <c r="H434" s="473" t="s">
        <v>437</v>
      </c>
      <c r="I434" s="473" t="s">
        <v>439</v>
      </c>
      <c r="J434" s="473" t="s">
        <v>445</v>
      </c>
      <c r="K434" s="473" t="s">
        <v>447</v>
      </c>
      <c r="L434" s="473" t="s">
        <v>449</v>
      </c>
      <c r="M434" s="473" t="s">
        <v>451</v>
      </c>
      <c r="N434" s="473" t="s">
        <v>453</v>
      </c>
      <c r="O434" s="473" t="s">
        <v>455</v>
      </c>
    </row>
    <row r="435" spans="1:15" hidden="1">
      <c r="A435" s="565"/>
      <c r="B435" s="448"/>
      <c r="C435" s="566"/>
      <c r="D435" s="475" t="s">
        <v>502</v>
      </c>
      <c r="E435" s="475" t="s">
        <v>503</v>
      </c>
      <c r="F435" s="476" t="s">
        <v>457</v>
      </c>
      <c r="G435" s="476" t="s">
        <v>459</v>
      </c>
      <c r="H435" s="476" t="s">
        <v>461</v>
      </c>
      <c r="I435" s="476" t="s">
        <v>463</v>
      </c>
      <c r="J435" s="476" t="s">
        <v>465</v>
      </c>
      <c r="K435" s="477"/>
      <c r="L435" s="477"/>
      <c r="M435" s="477"/>
      <c r="N435" s="477"/>
      <c r="O435" s="477"/>
    </row>
    <row r="436" spans="1:15" hidden="1">
      <c r="A436" s="565"/>
      <c r="B436" s="448"/>
      <c r="C436" s="566"/>
      <c r="D436" s="449"/>
      <c r="E436" s="449"/>
      <c r="F436" s="449"/>
      <c r="G436" s="449"/>
      <c r="H436" s="449"/>
      <c r="I436" s="449"/>
      <c r="J436" s="449"/>
      <c r="K436" s="449"/>
      <c r="L436" s="449"/>
      <c r="M436" s="449"/>
      <c r="N436" s="449"/>
      <c r="O436" s="449"/>
    </row>
    <row r="437" spans="1:15" hidden="1">
      <c r="A437" s="565"/>
      <c r="B437" s="448"/>
      <c r="C437" s="566"/>
      <c r="D437" s="449"/>
      <c r="E437" s="449"/>
      <c r="F437" s="449"/>
      <c r="G437" s="449"/>
      <c r="H437" s="449"/>
      <c r="I437" s="449"/>
      <c r="J437" s="449"/>
      <c r="K437" s="449"/>
      <c r="L437" s="449"/>
      <c r="M437" s="449"/>
      <c r="N437" s="449"/>
      <c r="O437" s="449"/>
    </row>
    <row r="438" spans="1:15" hidden="1">
      <c r="A438" s="565"/>
      <c r="B438" s="448"/>
      <c r="C438" s="566"/>
      <c r="D438" s="449"/>
      <c r="E438" s="449"/>
      <c r="F438" s="449"/>
      <c r="G438" s="449"/>
      <c r="H438" s="449"/>
      <c r="I438" s="449"/>
      <c r="J438" s="449"/>
      <c r="K438" s="449"/>
      <c r="L438" s="449"/>
      <c r="M438" s="449"/>
      <c r="N438" s="449"/>
      <c r="O438" s="449"/>
    </row>
    <row r="439" spans="1:15">
      <c r="A439" s="567" t="s">
        <v>509</v>
      </c>
      <c r="B439" s="452" t="s">
        <v>510</v>
      </c>
      <c r="C439" s="568" t="s">
        <v>511</v>
      </c>
      <c r="D439" s="449"/>
      <c r="E439" s="449"/>
      <c r="F439" s="449"/>
      <c r="G439" s="449"/>
      <c r="H439" s="449"/>
      <c r="I439" s="449"/>
      <c r="J439" s="449"/>
      <c r="K439" s="449"/>
      <c r="L439" s="449"/>
      <c r="M439" s="449"/>
      <c r="N439" s="449"/>
      <c r="O439" s="449"/>
    </row>
    <row r="440" spans="1:15">
      <c r="A440" s="567"/>
      <c r="B440" s="452"/>
      <c r="C440" s="568"/>
      <c r="D440" s="449"/>
      <c r="E440" s="449"/>
      <c r="F440" s="449"/>
      <c r="G440" s="449"/>
      <c r="H440" s="449"/>
      <c r="I440" s="449"/>
      <c r="J440" s="449"/>
      <c r="K440" s="449"/>
      <c r="L440" s="449"/>
      <c r="M440" s="449"/>
      <c r="N440" s="449"/>
      <c r="O440" s="449"/>
    </row>
    <row r="441" spans="1:15" ht="24.75" customHeight="1">
      <c r="A441" s="567"/>
      <c r="B441" s="452"/>
      <c r="C441" s="568"/>
      <c r="D441" s="469" t="s">
        <v>373</v>
      </c>
      <c r="E441" s="469" t="s">
        <v>406</v>
      </c>
      <c r="F441" s="469" t="s">
        <v>409</v>
      </c>
      <c r="G441" s="469" t="s">
        <v>411</v>
      </c>
      <c r="H441" s="469" t="s">
        <v>413</v>
      </c>
      <c r="I441" s="469" t="s">
        <v>415</v>
      </c>
      <c r="J441" s="469" t="s">
        <v>417</v>
      </c>
      <c r="K441" s="469" t="s">
        <v>419</v>
      </c>
      <c r="L441" s="469" t="s">
        <v>421</v>
      </c>
      <c r="M441" s="469" t="s">
        <v>423</v>
      </c>
      <c r="N441" s="469" t="s">
        <v>425</v>
      </c>
      <c r="O441" s="469" t="s">
        <v>427</v>
      </c>
    </row>
    <row r="442" spans="1:15" hidden="1">
      <c r="A442" s="567"/>
      <c r="B442" s="452"/>
      <c r="C442" s="568"/>
      <c r="D442" s="469" t="s">
        <v>429</v>
      </c>
      <c r="E442" s="469" t="s">
        <v>431</v>
      </c>
      <c r="F442" s="469" t="s">
        <v>433</v>
      </c>
      <c r="G442" s="469" t="s">
        <v>435</v>
      </c>
      <c r="H442" s="469" t="s">
        <v>437</v>
      </c>
      <c r="I442" s="469" t="s">
        <v>439</v>
      </c>
      <c r="J442" s="469"/>
      <c r="K442" s="469"/>
      <c r="L442" s="470"/>
      <c r="M442" s="470"/>
      <c r="N442" s="470"/>
      <c r="O442" s="470"/>
    </row>
    <row r="443" spans="1:15" hidden="1">
      <c r="A443" s="567"/>
      <c r="B443" s="452"/>
      <c r="C443" s="568"/>
      <c r="D443" s="470"/>
      <c r="E443" s="470"/>
      <c r="F443" s="470"/>
      <c r="G443" s="470"/>
      <c r="H443" s="470"/>
      <c r="I443" s="470"/>
      <c r="J443" s="470"/>
      <c r="K443" s="470"/>
      <c r="L443" s="470"/>
      <c r="M443" s="470"/>
      <c r="N443" s="470"/>
      <c r="O443" s="470"/>
    </row>
    <row r="444" spans="1:15" hidden="1">
      <c r="A444" s="567"/>
      <c r="B444" s="452"/>
      <c r="C444" s="568"/>
      <c r="D444" s="454"/>
      <c r="E444" s="454"/>
      <c r="F444" s="454"/>
      <c r="G444" s="454"/>
      <c r="H444" s="454"/>
      <c r="I444" s="454"/>
      <c r="J444" s="454"/>
      <c r="K444" s="454"/>
      <c r="L444" s="454"/>
      <c r="M444" s="454"/>
      <c r="N444" s="454"/>
      <c r="O444" s="454"/>
    </row>
    <row r="445" spans="1:15" hidden="1">
      <c r="A445" s="567"/>
      <c r="B445" s="452"/>
      <c r="C445" s="568"/>
      <c r="D445" s="454"/>
      <c r="E445" s="454"/>
      <c r="F445" s="454"/>
      <c r="G445" s="454"/>
      <c r="H445" s="454"/>
      <c r="I445" s="454"/>
      <c r="J445" s="454"/>
      <c r="K445" s="454"/>
      <c r="L445" s="454"/>
      <c r="M445" s="454"/>
      <c r="N445" s="454"/>
      <c r="O445" s="454"/>
    </row>
    <row r="446" spans="1:15" hidden="1">
      <c r="A446" s="567"/>
      <c r="B446" s="452"/>
      <c r="C446" s="568"/>
      <c r="D446" s="454"/>
      <c r="E446" s="454"/>
      <c r="F446" s="454"/>
      <c r="G446" s="454"/>
      <c r="H446" s="454"/>
      <c r="I446" s="454"/>
      <c r="J446" s="454"/>
      <c r="K446" s="454"/>
      <c r="L446" s="454"/>
      <c r="M446" s="454"/>
      <c r="N446" s="454"/>
      <c r="O446" s="454"/>
    </row>
    <row r="447" spans="1:15">
      <c r="A447" s="567" t="s">
        <v>512</v>
      </c>
      <c r="B447" s="452" t="s">
        <v>513</v>
      </c>
      <c r="C447" s="568" t="s">
        <v>318</v>
      </c>
      <c r="D447" s="454"/>
      <c r="E447" s="454"/>
      <c r="F447" s="454"/>
      <c r="G447" s="454"/>
      <c r="H447" s="454"/>
      <c r="I447" s="454"/>
      <c r="J447" s="454"/>
      <c r="K447" s="454"/>
      <c r="L447" s="454"/>
      <c r="M447" s="454"/>
      <c r="N447" s="454"/>
      <c r="O447" s="454"/>
    </row>
    <row r="448" spans="1:15">
      <c r="A448" s="567"/>
      <c r="B448" s="452"/>
      <c r="C448" s="568"/>
      <c r="D448" s="454"/>
      <c r="E448" s="454"/>
      <c r="F448" s="454"/>
      <c r="G448" s="454"/>
      <c r="H448" s="454"/>
      <c r="I448" s="454"/>
      <c r="J448" s="454"/>
      <c r="K448" s="454"/>
      <c r="L448" s="454"/>
      <c r="M448" s="454"/>
      <c r="N448" s="454"/>
      <c r="O448" s="454"/>
    </row>
    <row r="449" spans="1:15" ht="11.25" customHeight="1">
      <c r="A449" s="567"/>
      <c r="B449" s="452"/>
      <c r="C449" s="568"/>
      <c r="D449" s="464" t="s">
        <v>373</v>
      </c>
      <c r="E449" s="464" t="s">
        <v>406</v>
      </c>
      <c r="F449" s="464" t="s">
        <v>409</v>
      </c>
      <c r="G449" s="464" t="s">
        <v>411</v>
      </c>
      <c r="H449" s="464" t="s">
        <v>413</v>
      </c>
      <c r="I449" s="464" t="s">
        <v>415</v>
      </c>
      <c r="J449" s="464" t="s">
        <v>417</v>
      </c>
      <c r="K449" s="464" t="s">
        <v>419</v>
      </c>
      <c r="L449" s="464" t="s">
        <v>421</v>
      </c>
      <c r="M449" s="464" t="s">
        <v>423</v>
      </c>
      <c r="N449" s="464" t="s">
        <v>425</v>
      </c>
      <c r="O449" s="464" t="s">
        <v>427</v>
      </c>
    </row>
    <row r="450" spans="1:15" hidden="1">
      <c r="A450" s="567"/>
      <c r="B450" s="452"/>
      <c r="C450" s="568"/>
      <c r="D450" s="464" t="s">
        <v>429</v>
      </c>
      <c r="E450" s="464" t="s">
        <v>431</v>
      </c>
      <c r="F450" s="464" t="s">
        <v>433</v>
      </c>
      <c r="G450" s="464" t="s">
        <v>435</v>
      </c>
      <c r="H450" s="464" t="s">
        <v>437</v>
      </c>
      <c r="I450" s="464" t="s">
        <v>439</v>
      </c>
      <c r="J450" s="454"/>
      <c r="K450" s="454"/>
      <c r="L450" s="454"/>
      <c r="M450" s="454"/>
      <c r="N450" s="454"/>
      <c r="O450" s="454"/>
    </row>
    <row r="451" spans="1:15" hidden="1">
      <c r="A451" s="567"/>
      <c r="B451" s="452"/>
      <c r="C451" s="568"/>
      <c r="D451" s="454"/>
      <c r="E451" s="454"/>
      <c r="F451" s="454"/>
      <c r="G451" s="454"/>
      <c r="H451" s="454"/>
      <c r="I451" s="454"/>
      <c r="J451" s="454"/>
      <c r="K451" s="454"/>
      <c r="L451" s="454"/>
      <c r="M451" s="454"/>
      <c r="N451" s="454"/>
      <c r="O451" s="454"/>
    </row>
    <row r="452" spans="1:15" hidden="1">
      <c r="A452" s="567"/>
      <c r="B452" s="452"/>
      <c r="C452" s="568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</row>
    <row r="453" spans="1:15" hidden="1">
      <c r="A453" s="567"/>
      <c r="B453" s="452"/>
      <c r="C453" s="568"/>
      <c r="D453" s="454"/>
      <c r="E453" s="454"/>
      <c r="F453" s="454"/>
      <c r="G453" s="454"/>
      <c r="H453" s="454"/>
      <c r="I453" s="454"/>
      <c r="J453" s="454"/>
      <c r="K453" s="454"/>
      <c r="L453" s="454"/>
      <c r="M453" s="454"/>
      <c r="N453" s="454"/>
      <c r="O453" s="454"/>
    </row>
    <row r="454" spans="1:15" hidden="1">
      <c r="A454" s="567"/>
      <c r="B454" s="452"/>
      <c r="C454" s="568"/>
      <c r="D454" s="454"/>
      <c r="E454" s="454"/>
      <c r="F454" s="454"/>
      <c r="G454" s="454"/>
      <c r="H454" s="454"/>
      <c r="I454" s="454"/>
      <c r="J454" s="454"/>
      <c r="K454" s="454"/>
      <c r="L454" s="454"/>
      <c r="M454" s="454"/>
      <c r="N454" s="454"/>
      <c r="O454" s="454"/>
    </row>
    <row r="455" spans="1:15">
      <c r="A455" s="567" t="s">
        <v>514</v>
      </c>
      <c r="B455" s="452" t="s">
        <v>513</v>
      </c>
      <c r="C455" s="568" t="s">
        <v>319</v>
      </c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</row>
    <row r="456" spans="1:15">
      <c r="A456" s="567"/>
      <c r="B456" s="452"/>
      <c r="C456" s="568"/>
      <c r="D456" s="454"/>
      <c r="E456" s="454"/>
      <c r="F456" s="454"/>
      <c r="G456" s="454"/>
      <c r="H456" s="454"/>
      <c r="I456" s="454"/>
      <c r="J456" s="454"/>
      <c r="K456" s="454"/>
      <c r="L456" s="454"/>
      <c r="M456" s="454"/>
      <c r="N456" s="454"/>
      <c r="O456" s="454"/>
    </row>
    <row r="457" spans="1:15" ht="9.75" customHeight="1">
      <c r="A457" s="567"/>
      <c r="B457" s="452"/>
      <c r="C457" s="568"/>
      <c r="D457" s="464" t="s">
        <v>373</v>
      </c>
      <c r="E457" s="464" t="s">
        <v>406</v>
      </c>
      <c r="F457" s="464" t="s">
        <v>409</v>
      </c>
      <c r="G457" s="464" t="s">
        <v>411</v>
      </c>
      <c r="H457" s="464" t="s">
        <v>413</v>
      </c>
      <c r="I457" s="464" t="s">
        <v>415</v>
      </c>
      <c r="J457" s="464" t="s">
        <v>417</v>
      </c>
      <c r="K457" s="464" t="s">
        <v>419</v>
      </c>
      <c r="L457" s="464" t="s">
        <v>421</v>
      </c>
      <c r="M457" s="464" t="s">
        <v>423</v>
      </c>
      <c r="N457" s="464" t="s">
        <v>425</v>
      </c>
      <c r="O457" s="464" t="s">
        <v>427</v>
      </c>
    </row>
    <row r="458" spans="1:15">
      <c r="A458" s="562" t="s">
        <v>325</v>
      </c>
      <c r="B458" s="478" t="s">
        <v>510</v>
      </c>
      <c r="C458" s="563" t="s">
        <v>326</v>
      </c>
      <c r="D458" s="464" t="s">
        <v>429</v>
      </c>
      <c r="E458" s="464" t="s">
        <v>431</v>
      </c>
      <c r="F458" s="464" t="s">
        <v>433</v>
      </c>
      <c r="G458" s="464" t="s">
        <v>435</v>
      </c>
      <c r="H458" s="464" t="s">
        <v>437</v>
      </c>
      <c r="I458" s="464" t="s">
        <v>439</v>
      </c>
      <c r="J458" s="454"/>
      <c r="K458" s="454"/>
      <c r="L458" s="454"/>
      <c r="M458" s="454"/>
      <c r="N458" s="454"/>
      <c r="O458" s="454"/>
    </row>
    <row r="459" spans="1:15">
      <c r="A459" s="562"/>
      <c r="B459" s="452"/>
      <c r="C459" s="563"/>
      <c r="D459" s="454"/>
      <c r="E459" s="454"/>
      <c r="F459" s="454"/>
      <c r="G459" s="454"/>
      <c r="H459" s="454"/>
      <c r="I459" s="454"/>
      <c r="J459" s="454"/>
      <c r="K459" s="454"/>
      <c r="L459" s="454"/>
      <c r="M459" s="454"/>
      <c r="N459" s="454"/>
      <c r="O459" s="454"/>
    </row>
    <row r="460" spans="1:15">
      <c r="A460" s="562"/>
      <c r="B460" s="452"/>
      <c r="C460" s="563"/>
      <c r="D460" s="465" t="s">
        <v>373</v>
      </c>
      <c r="E460" s="465" t="s">
        <v>406</v>
      </c>
      <c r="F460" s="465" t="s">
        <v>409</v>
      </c>
      <c r="G460" s="465" t="s">
        <v>411</v>
      </c>
      <c r="H460" s="465" t="s">
        <v>413</v>
      </c>
      <c r="I460" s="465" t="s">
        <v>415</v>
      </c>
      <c r="J460" s="465" t="s">
        <v>417</v>
      </c>
      <c r="K460" s="465" t="s">
        <v>419</v>
      </c>
      <c r="L460" s="465" t="s">
        <v>421</v>
      </c>
      <c r="M460" s="465" t="s">
        <v>423</v>
      </c>
      <c r="N460" s="465" t="s">
        <v>425</v>
      </c>
      <c r="O460" s="465" t="s">
        <v>427</v>
      </c>
    </row>
    <row r="461" spans="1:15" ht="0.75" customHeight="1">
      <c r="A461" s="562"/>
      <c r="B461" s="452"/>
      <c r="C461" s="563"/>
      <c r="D461" s="465" t="s">
        <v>429</v>
      </c>
      <c r="E461" s="465" t="s">
        <v>431</v>
      </c>
      <c r="F461" s="465" t="s">
        <v>433</v>
      </c>
      <c r="G461" s="465" t="s">
        <v>435</v>
      </c>
      <c r="H461" s="465" t="s">
        <v>437</v>
      </c>
      <c r="I461" s="465" t="s">
        <v>439</v>
      </c>
      <c r="J461" s="466" t="s">
        <v>445</v>
      </c>
      <c r="K461" s="466" t="s">
        <v>447</v>
      </c>
      <c r="L461" s="466" t="s">
        <v>449</v>
      </c>
      <c r="M461" s="466" t="s">
        <v>451</v>
      </c>
      <c r="N461" s="466" t="s">
        <v>453</v>
      </c>
      <c r="O461" s="466" t="s">
        <v>455</v>
      </c>
    </row>
    <row r="462" spans="1:15" hidden="1">
      <c r="A462" s="562"/>
      <c r="B462" s="452"/>
      <c r="C462" s="563"/>
      <c r="D462" s="469" t="s">
        <v>502</v>
      </c>
      <c r="E462" s="469" t="s">
        <v>503</v>
      </c>
      <c r="F462" s="469" t="s">
        <v>457</v>
      </c>
      <c r="G462" s="469" t="s">
        <v>459</v>
      </c>
      <c r="H462" s="469" t="s">
        <v>461</v>
      </c>
      <c r="I462" s="469" t="s">
        <v>463</v>
      </c>
      <c r="J462" s="469" t="s">
        <v>465</v>
      </c>
      <c r="K462" s="455"/>
      <c r="L462" s="455"/>
      <c r="M462" s="455"/>
      <c r="N462" s="455"/>
      <c r="O462" s="455"/>
    </row>
    <row r="463" spans="1:15" hidden="1">
      <c r="A463" s="562"/>
      <c r="B463" s="452"/>
      <c r="C463" s="563"/>
      <c r="D463" s="455"/>
      <c r="E463" s="455"/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</row>
    <row r="464" spans="1:15" hidden="1">
      <c r="A464" s="562"/>
      <c r="B464" s="452"/>
      <c r="C464" s="563"/>
      <c r="D464" s="455"/>
      <c r="E464" s="455"/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</row>
    <row r="465" spans="1:15" hidden="1">
      <c r="A465" s="562"/>
      <c r="B465" s="452"/>
      <c r="C465" s="563"/>
      <c r="D465" s="455"/>
      <c r="E465" s="455"/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</row>
    <row r="466" spans="1:15">
      <c r="A466" s="564"/>
      <c r="B466" s="564"/>
      <c r="C466" s="564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</row>
    <row r="467" spans="1:15">
      <c r="A467" s="565" t="s">
        <v>329</v>
      </c>
      <c r="B467" s="448"/>
      <c r="C467" s="566" t="s">
        <v>330</v>
      </c>
      <c r="D467" s="455"/>
      <c r="E467" s="455"/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</row>
    <row r="468" spans="1:15">
      <c r="A468" s="565"/>
      <c r="B468" s="448"/>
      <c r="C468" s="566"/>
      <c r="D468" s="447"/>
      <c r="E468" s="447"/>
      <c r="F468" s="447"/>
      <c r="G468" s="447"/>
      <c r="H468" s="447"/>
      <c r="I468" s="447"/>
      <c r="J468" s="447"/>
      <c r="K468" s="447"/>
      <c r="L468" s="447"/>
      <c r="M468" s="447"/>
      <c r="N468" s="447"/>
      <c r="O468" s="447"/>
    </row>
    <row r="469" spans="1:15">
      <c r="A469" s="565"/>
      <c r="B469" s="448"/>
      <c r="C469" s="566"/>
      <c r="D469" s="473" t="s">
        <v>373</v>
      </c>
      <c r="E469" s="473" t="s">
        <v>406</v>
      </c>
      <c r="F469" s="473" t="s">
        <v>409</v>
      </c>
      <c r="G469" s="473" t="s">
        <v>411</v>
      </c>
      <c r="H469" s="473" t="s">
        <v>413</v>
      </c>
      <c r="I469" s="473" t="s">
        <v>415</v>
      </c>
      <c r="J469" s="473" t="s">
        <v>417</v>
      </c>
      <c r="K469" s="473" t="s">
        <v>419</v>
      </c>
      <c r="L469" s="473" t="s">
        <v>421</v>
      </c>
      <c r="M469" s="473" t="s">
        <v>423</v>
      </c>
      <c r="N469" s="473" t="s">
        <v>425</v>
      </c>
      <c r="O469" s="473" t="s">
        <v>427</v>
      </c>
    </row>
    <row r="470" spans="1:15" ht="13.5" customHeight="1">
      <c r="A470" s="565"/>
      <c r="B470" s="448"/>
      <c r="C470" s="566"/>
      <c r="D470" s="473" t="s">
        <v>429</v>
      </c>
      <c r="E470" s="474" t="s">
        <v>431</v>
      </c>
      <c r="F470" s="473" t="s">
        <v>433</v>
      </c>
      <c r="G470" s="473" t="s">
        <v>435</v>
      </c>
      <c r="H470" s="473" t="s">
        <v>437</v>
      </c>
      <c r="I470" s="473" t="s">
        <v>439</v>
      </c>
      <c r="J470" s="473" t="s">
        <v>445</v>
      </c>
      <c r="K470" s="473" t="s">
        <v>447</v>
      </c>
      <c r="L470" s="473" t="s">
        <v>449</v>
      </c>
      <c r="M470" s="473" t="s">
        <v>451</v>
      </c>
      <c r="N470" s="473" t="s">
        <v>453</v>
      </c>
      <c r="O470" s="473" t="s">
        <v>455</v>
      </c>
    </row>
    <row r="471" spans="1:15" hidden="1">
      <c r="A471" s="565"/>
      <c r="B471" s="448"/>
      <c r="C471" s="566"/>
      <c r="D471" s="474" t="s">
        <v>502</v>
      </c>
      <c r="E471" s="474" t="s">
        <v>503</v>
      </c>
      <c r="F471" s="473" t="s">
        <v>457</v>
      </c>
      <c r="G471" s="473" t="s">
        <v>459</v>
      </c>
      <c r="H471" s="473" t="s">
        <v>461</v>
      </c>
      <c r="I471" s="473" t="s">
        <v>463</v>
      </c>
      <c r="J471" s="473" t="s">
        <v>465</v>
      </c>
      <c r="K471" s="450"/>
      <c r="L471" s="450"/>
      <c r="M471" s="450"/>
      <c r="N471" s="450"/>
      <c r="O471" s="450"/>
    </row>
    <row r="472" spans="1:15" hidden="1">
      <c r="A472" s="565"/>
      <c r="B472" s="448"/>
      <c r="C472" s="566"/>
      <c r="D472" s="450"/>
      <c r="E472" s="450"/>
      <c r="F472" s="450"/>
      <c r="G472" s="450"/>
      <c r="H472" s="450"/>
      <c r="I472" s="450"/>
      <c r="J472" s="450"/>
      <c r="K472" s="450"/>
      <c r="L472" s="450"/>
      <c r="M472" s="450"/>
      <c r="N472" s="450"/>
      <c r="O472" s="450"/>
    </row>
    <row r="473" spans="1:15" hidden="1">
      <c r="A473" s="565"/>
      <c r="B473" s="448"/>
      <c r="C473" s="566"/>
      <c r="D473" s="450"/>
      <c r="E473" s="450"/>
      <c r="F473" s="450"/>
      <c r="G473" s="450"/>
      <c r="H473" s="450"/>
      <c r="I473" s="450"/>
      <c r="J473" s="450"/>
      <c r="K473" s="450"/>
      <c r="L473" s="450"/>
      <c r="M473" s="450"/>
      <c r="N473" s="450"/>
      <c r="O473" s="450"/>
    </row>
    <row r="474" spans="1:15" ht="9" customHeight="1">
      <c r="A474" s="565"/>
      <c r="B474" s="448"/>
      <c r="C474" s="566"/>
      <c r="D474" s="450"/>
      <c r="E474" s="450"/>
      <c r="F474" s="450"/>
      <c r="G474" s="450"/>
      <c r="H474" s="450"/>
      <c r="I474" s="450"/>
      <c r="J474" s="450"/>
      <c r="K474" s="450"/>
      <c r="L474" s="450"/>
      <c r="M474" s="450"/>
      <c r="N474" s="450"/>
      <c r="O474" s="450"/>
    </row>
    <row r="475" spans="1:15">
      <c r="A475" s="567" t="s">
        <v>515</v>
      </c>
      <c r="B475" s="452" t="s">
        <v>513</v>
      </c>
      <c r="C475" s="568" t="s">
        <v>333</v>
      </c>
      <c r="D475" s="450"/>
      <c r="E475" s="450"/>
      <c r="F475" s="450"/>
      <c r="G475" s="450"/>
      <c r="H475" s="450"/>
      <c r="I475" s="450"/>
      <c r="J475" s="450"/>
      <c r="K475" s="450"/>
      <c r="L475" s="450"/>
      <c r="M475" s="450"/>
      <c r="N475" s="450"/>
      <c r="O475" s="450"/>
    </row>
    <row r="476" spans="1:15">
      <c r="A476" s="567"/>
      <c r="B476" s="452"/>
      <c r="C476" s="568"/>
      <c r="D476" s="450"/>
      <c r="E476" s="450"/>
      <c r="F476" s="450"/>
      <c r="G476" s="450"/>
      <c r="H476" s="450"/>
      <c r="I476" s="450"/>
      <c r="J476" s="450"/>
      <c r="K476" s="450"/>
      <c r="L476" s="450"/>
      <c r="M476" s="450"/>
      <c r="N476" s="450"/>
      <c r="O476" s="450"/>
    </row>
    <row r="477" spans="1:15">
      <c r="A477" s="567"/>
      <c r="B477" s="452"/>
      <c r="C477" s="568"/>
      <c r="D477" s="465" t="s">
        <v>373</v>
      </c>
      <c r="E477" s="465" t="s">
        <v>406</v>
      </c>
      <c r="F477" s="465" t="s">
        <v>409</v>
      </c>
      <c r="G477" s="465" t="s">
        <v>411</v>
      </c>
      <c r="H477" s="465" t="s">
        <v>413</v>
      </c>
      <c r="I477" s="465" t="s">
        <v>415</v>
      </c>
      <c r="J477" s="465" t="s">
        <v>417</v>
      </c>
      <c r="K477" s="465" t="s">
        <v>419</v>
      </c>
      <c r="L477" s="465" t="s">
        <v>421</v>
      </c>
      <c r="M477" s="465" t="s">
        <v>423</v>
      </c>
      <c r="N477" s="465" t="s">
        <v>425</v>
      </c>
      <c r="O477" s="465" t="s">
        <v>427</v>
      </c>
    </row>
    <row r="478" spans="1:15">
      <c r="A478" s="567"/>
      <c r="B478" s="452"/>
      <c r="C478" s="568"/>
      <c r="D478" s="465" t="s">
        <v>445</v>
      </c>
      <c r="E478" s="465" t="s">
        <v>447</v>
      </c>
      <c r="F478" s="465" t="s">
        <v>449</v>
      </c>
      <c r="G478" s="465" t="s">
        <v>451</v>
      </c>
      <c r="H478" s="465" t="s">
        <v>453</v>
      </c>
      <c r="I478" s="465" t="s">
        <v>455</v>
      </c>
      <c r="J478" s="465" t="s">
        <v>502</v>
      </c>
      <c r="K478" s="465" t="s">
        <v>503</v>
      </c>
      <c r="L478" s="455"/>
      <c r="M478" s="455"/>
      <c r="N478" s="455"/>
      <c r="O478" s="455"/>
    </row>
    <row r="479" spans="1:15" hidden="1">
      <c r="A479" s="567"/>
      <c r="B479" s="452"/>
      <c r="C479" s="568"/>
      <c r="D479" s="455"/>
      <c r="E479" s="455"/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</row>
    <row r="480" spans="1:15" hidden="1">
      <c r="A480" s="567"/>
      <c r="B480" s="452"/>
      <c r="C480" s="568"/>
      <c r="D480" s="455"/>
      <c r="E480" s="455"/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</row>
    <row r="481" spans="1:15" hidden="1">
      <c r="A481" s="567"/>
      <c r="B481" s="452"/>
      <c r="C481" s="568"/>
      <c r="D481" s="455"/>
      <c r="E481" s="455"/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</row>
    <row r="482" spans="1:15" hidden="1">
      <c r="A482" s="567"/>
      <c r="B482" s="452"/>
      <c r="C482" s="568"/>
      <c r="D482" s="455"/>
      <c r="E482" s="455"/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</row>
    <row r="483" spans="1:15" hidden="1">
      <c r="A483" s="517"/>
      <c r="B483" s="452"/>
      <c r="C483" s="517"/>
      <c r="D483" s="455"/>
      <c r="E483" s="455"/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</row>
    <row r="484" spans="1:15" hidden="1">
      <c r="A484" s="517"/>
      <c r="B484" s="452"/>
      <c r="C484" s="517"/>
      <c r="D484" s="455"/>
      <c r="E484" s="455"/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</row>
    <row r="485" spans="1:15" hidden="1">
      <c r="A485" s="517"/>
      <c r="B485" s="452"/>
      <c r="C485" s="517"/>
      <c r="D485" s="455"/>
      <c r="E485" s="455"/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</row>
    <row r="486" spans="1:15" hidden="1">
      <c r="A486" s="517"/>
      <c r="B486" s="452"/>
      <c r="C486" s="517"/>
      <c r="D486" s="455"/>
      <c r="E486" s="455"/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</row>
    <row r="487" spans="1:15" hidden="1">
      <c r="A487" s="517"/>
      <c r="B487" s="452"/>
      <c r="C487" s="517"/>
      <c r="D487" s="455"/>
      <c r="E487" s="455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</row>
    <row r="488" spans="1:15">
      <c r="A488" s="562" t="s">
        <v>516</v>
      </c>
      <c r="B488" s="478" t="s">
        <v>513</v>
      </c>
      <c r="C488" s="563" t="s">
        <v>133</v>
      </c>
      <c r="D488" s="455"/>
      <c r="E488" s="455"/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</row>
    <row r="489" spans="1:15">
      <c r="A489" s="562"/>
      <c r="B489" s="452"/>
      <c r="C489" s="563"/>
      <c r="D489" s="455"/>
      <c r="E489" s="455"/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</row>
    <row r="490" spans="1:15">
      <c r="A490" s="562"/>
      <c r="B490" s="452"/>
      <c r="C490" s="563"/>
      <c r="D490" s="465" t="s">
        <v>373</v>
      </c>
      <c r="E490" s="465" t="s">
        <v>406</v>
      </c>
      <c r="F490" s="465" t="s">
        <v>409</v>
      </c>
      <c r="G490" s="465" t="s">
        <v>411</v>
      </c>
      <c r="H490" s="465" t="s">
        <v>413</v>
      </c>
      <c r="I490" s="465" t="s">
        <v>415</v>
      </c>
      <c r="J490" s="465" t="s">
        <v>417</v>
      </c>
      <c r="K490" s="465" t="s">
        <v>419</v>
      </c>
      <c r="L490" s="465" t="s">
        <v>421</v>
      </c>
      <c r="M490" s="465" t="s">
        <v>423</v>
      </c>
      <c r="N490" s="465" t="s">
        <v>425</v>
      </c>
      <c r="O490" s="465" t="s">
        <v>427</v>
      </c>
    </row>
    <row r="491" spans="1:15">
      <c r="A491" s="562" t="s">
        <v>335</v>
      </c>
      <c r="B491" s="478" t="s">
        <v>513</v>
      </c>
      <c r="C491" s="563" t="s">
        <v>326</v>
      </c>
      <c r="D491" s="465" t="s">
        <v>429</v>
      </c>
      <c r="E491" s="465" t="s">
        <v>431</v>
      </c>
      <c r="F491" s="465" t="s">
        <v>433</v>
      </c>
      <c r="G491" s="465" t="s">
        <v>435</v>
      </c>
      <c r="H491" s="465" t="s">
        <v>437</v>
      </c>
      <c r="I491" s="465" t="s">
        <v>439</v>
      </c>
      <c r="J491" s="466" t="s">
        <v>445</v>
      </c>
      <c r="K491" s="466" t="s">
        <v>447</v>
      </c>
      <c r="L491" s="466" t="s">
        <v>449</v>
      </c>
      <c r="M491" s="466" t="s">
        <v>451</v>
      </c>
      <c r="N491" s="466" t="s">
        <v>453</v>
      </c>
      <c r="O491" s="466" t="s">
        <v>455</v>
      </c>
    </row>
    <row r="492" spans="1:15">
      <c r="A492" s="562"/>
      <c r="B492" s="452"/>
      <c r="C492" s="563"/>
      <c r="D492" s="469" t="s">
        <v>502</v>
      </c>
      <c r="E492" s="469" t="s">
        <v>503</v>
      </c>
      <c r="F492" s="469" t="s">
        <v>457</v>
      </c>
      <c r="G492" s="469" t="s">
        <v>459</v>
      </c>
      <c r="H492" s="469" t="s">
        <v>461</v>
      </c>
      <c r="I492" s="469" t="s">
        <v>463</v>
      </c>
      <c r="J492" s="469" t="s">
        <v>465</v>
      </c>
      <c r="K492" s="455"/>
      <c r="L492" s="455"/>
      <c r="M492" s="455"/>
      <c r="N492" s="455"/>
      <c r="O492" s="455"/>
    </row>
    <row r="493" spans="1:15">
      <c r="A493" s="562"/>
      <c r="B493" s="452"/>
      <c r="C493" s="563"/>
      <c r="D493" s="465" t="s">
        <v>373</v>
      </c>
      <c r="E493" s="465" t="s">
        <v>406</v>
      </c>
      <c r="F493" s="465" t="s">
        <v>409</v>
      </c>
      <c r="G493" s="465" t="s">
        <v>411</v>
      </c>
      <c r="H493" s="465" t="s">
        <v>413</v>
      </c>
      <c r="I493" s="465" t="s">
        <v>415</v>
      </c>
      <c r="J493" s="465" t="s">
        <v>417</v>
      </c>
      <c r="K493" s="465" t="s">
        <v>419</v>
      </c>
      <c r="L493" s="465" t="s">
        <v>421</v>
      </c>
      <c r="M493" s="465" t="s">
        <v>423</v>
      </c>
      <c r="N493" s="465" t="s">
        <v>425</v>
      </c>
      <c r="O493" s="465" t="s">
        <v>427</v>
      </c>
    </row>
    <row r="494" spans="1:15" ht="3" customHeight="1">
      <c r="A494" s="562"/>
      <c r="B494" s="452"/>
      <c r="C494" s="563"/>
      <c r="D494" s="465" t="s">
        <v>429</v>
      </c>
      <c r="E494" s="465" t="s">
        <v>431</v>
      </c>
      <c r="F494" s="465" t="s">
        <v>433</v>
      </c>
      <c r="G494" s="465" t="s">
        <v>435</v>
      </c>
      <c r="H494" s="465" t="s">
        <v>437</v>
      </c>
      <c r="I494" s="465" t="s">
        <v>439</v>
      </c>
      <c r="J494" s="466" t="s">
        <v>445</v>
      </c>
      <c r="K494" s="466" t="s">
        <v>447</v>
      </c>
      <c r="L494" s="466" t="s">
        <v>449</v>
      </c>
      <c r="M494" s="466" t="s">
        <v>451</v>
      </c>
      <c r="N494" s="466" t="s">
        <v>453</v>
      </c>
      <c r="O494" s="466" t="s">
        <v>455</v>
      </c>
    </row>
    <row r="495" spans="1:15" hidden="1">
      <c r="A495" s="562"/>
      <c r="B495" s="452"/>
      <c r="C495" s="563"/>
      <c r="D495" s="469" t="s">
        <v>502</v>
      </c>
      <c r="E495" s="469" t="s">
        <v>503</v>
      </c>
      <c r="F495" s="469" t="s">
        <v>457</v>
      </c>
      <c r="G495" s="469" t="s">
        <v>459</v>
      </c>
      <c r="H495" s="469" t="s">
        <v>461</v>
      </c>
      <c r="I495" s="469" t="s">
        <v>463</v>
      </c>
      <c r="J495" s="469" t="s">
        <v>465</v>
      </c>
      <c r="K495" s="455"/>
      <c r="L495" s="455"/>
      <c r="M495" s="455"/>
      <c r="N495" s="455"/>
      <c r="O495" s="455"/>
    </row>
    <row r="496" spans="1:15" hidden="1">
      <c r="A496" s="562"/>
      <c r="B496" s="452"/>
      <c r="C496" s="563"/>
      <c r="D496" s="455"/>
      <c r="E496" s="455"/>
      <c r="F496" s="455"/>
      <c r="G496" s="455"/>
      <c r="H496" s="455"/>
      <c r="I496" s="455"/>
      <c r="J496" s="455"/>
      <c r="K496" s="455"/>
      <c r="L496" s="455"/>
      <c r="M496" s="455"/>
      <c r="N496" s="455"/>
      <c r="O496" s="455"/>
    </row>
    <row r="497" spans="1:15" hidden="1">
      <c r="A497" s="562"/>
      <c r="B497" s="452"/>
      <c r="C497" s="563"/>
      <c r="D497" s="455"/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</row>
    <row r="498" spans="1:15" hidden="1">
      <c r="A498" s="562"/>
      <c r="B498" s="452"/>
      <c r="C498" s="563"/>
      <c r="D498" s="455"/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</row>
    <row r="499" spans="1:15">
      <c r="A499" s="564"/>
      <c r="B499" s="564"/>
      <c r="C499" s="564"/>
      <c r="D499" s="455"/>
      <c r="E499" s="455"/>
      <c r="F499" s="455"/>
      <c r="G499" s="455"/>
      <c r="H499" s="455"/>
      <c r="I499" s="455"/>
      <c r="J499" s="455"/>
      <c r="K499" s="455"/>
      <c r="L499" s="455"/>
      <c r="M499" s="455"/>
      <c r="N499" s="455"/>
      <c r="O499" s="455"/>
    </row>
    <row r="500" spans="1:15">
      <c r="A500" s="565" t="s">
        <v>337</v>
      </c>
      <c r="B500" s="448"/>
      <c r="C500" s="566" t="s">
        <v>338</v>
      </c>
      <c r="D500" s="455"/>
      <c r="E500" s="455"/>
      <c r="F500" s="455"/>
      <c r="G500" s="455"/>
      <c r="H500" s="455"/>
      <c r="I500" s="455"/>
      <c r="J500" s="455"/>
      <c r="K500" s="455"/>
      <c r="L500" s="455"/>
      <c r="M500" s="455"/>
      <c r="N500" s="455"/>
      <c r="O500" s="455"/>
    </row>
    <row r="501" spans="1:15">
      <c r="A501" s="565"/>
      <c r="B501" s="448"/>
      <c r="C501" s="566"/>
      <c r="D501" s="447"/>
      <c r="E501" s="447"/>
      <c r="F501" s="447"/>
      <c r="G501" s="447"/>
      <c r="H501" s="447"/>
      <c r="I501" s="447"/>
      <c r="J501" s="447"/>
      <c r="K501" s="447"/>
      <c r="L501" s="447"/>
      <c r="M501" s="447"/>
      <c r="N501" s="447"/>
      <c r="O501" s="447"/>
    </row>
    <row r="502" spans="1:15" ht="21.75" customHeight="1">
      <c r="A502" s="565"/>
      <c r="B502" s="448"/>
      <c r="C502" s="566"/>
      <c r="D502" s="461" t="s">
        <v>373</v>
      </c>
      <c r="E502" s="461" t="s">
        <v>406</v>
      </c>
      <c r="F502" s="461" t="s">
        <v>409</v>
      </c>
      <c r="G502" s="461" t="s">
        <v>411</v>
      </c>
      <c r="H502" s="461" t="s">
        <v>413</v>
      </c>
      <c r="I502" s="461" t="s">
        <v>415</v>
      </c>
      <c r="J502" s="461" t="s">
        <v>417</v>
      </c>
      <c r="K502" s="461" t="s">
        <v>419</v>
      </c>
      <c r="L502" s="461" t="s">
        <v>421</v>
      </c>
      <c r="M502" s="461" t="s">
        <v>423</v>
      </c>
      <c r="N502" s="461" t="s">
        <v>425</v>
      </c>
      <c r="O502" s="461" t="s">
        <v>427</v>
      </c>
    </row>
    <row r="503" spans="1:15" hidden="1">
      <c r="A503" s="565"/>
      <c r="B503" s="448"/>
      <c r="C503" s="566"/>
      <c r="D503" s="461" t="s">
        <v>429</v>
      </c>
      <c r="E503" s="462" t="s">
        <v>431</v>
      </c>
      <c r="F503" s="461" t="s">
        <v>433</v>
      </c>
      <c r="G503" s="461" t="s">
        <v>435</v>
      </c>
      <c r="H503" s="461" t="s">
        <v>437</v>
      </c>
      <c r="I503" s="461" t="s">
        <v>439</v>
      </c>
      <c r="J503" s="461" t="s">
        <v>445</v>
      </c>
      <c r="K503" s="461" t="s">
        <v>447</v>
      </c>
      <c r="L503" s="461" t="s">
        <v>449</v>
      </c>
      <c r="M503" s="461" t="s">
        <v>451</v>
      </c>
      <c r="N503" s="461" t="s">
        <v>453</v>
      </c>
      <c r="O503" s="461" t="s">
        <v>455</v>
      </c>
    </row>
    <row r="504" spans="1:15" hidden="1">
      <c r="A504" s="565"/>
      <c r="B504" s="448"/>
      <c r="C504" s="566"/>
      <c r="D504" s="462" t="s">
        <v>502</v>
      </c>
      <c r="E504" s="462" t="s">
        <v>503</v>
      </c>
      <c r="F504" s="461" t="s">
        <v>457</v>
      </c>
      <c r="G504" s="461" t="s">
        <v>459</v>
      </c>
      <c r="H504" s="461" t="s">
        <v>461</v>
      </c>
      <c r="I504" s="461" t="s">
        <v>463</v>
      </c>
      <c r="J504" s="461" t="s">
        <v>465</v>
      </c>
      <c r="K504" s="449"/>
      <c r="L504" s="449"/>
      <c r="M504" s="449"/>
      <c r="N504" s="449"/>
      <c r="O504" s="449"/>
    </row>
    <row r="505" spans="1:15" hidden="1">
      <c r="A505" s="565"/>
      <c r="B505" s="448"/>
      <c r="C505" s="566"/>
      <c r="D505" s="450"/>
      <c r="E505" s="450"/>
      <c r="F505" s="450"/>
      <c r="G505" s="450"/>
      <c r="H505" s="450"/>
      <c r="I505" s="450"/>
      <c r="J505" s="450"/>
      <c r="K505" s="450"/>
      <c r="L505" s="450"/>
      <c r="M505" s="450"/>
      <c r="N505" s="450"/>
      <c r="O505" s="450"/>
    </row>
    <row r="506" spans="1:15" hidden="1">
      <c r="A506" s="565"/>
      <c r="B506" s="448"/>
      <c r="C506" s="566"/>
      <c r="D506" s="450"/>
      <c r="E506" s="450"/>
      <c r="F506" s="450"/>
      <c r="G506" s="450"/>
      <c r="H506" s="450"/>
      <c r="I506" s="450"/>
      <c r="J506" s="450"/>
      <c r="K506" s="450"/>
      <c r="L506" s="450"/>
      <c r="M506" s="450"/>
      <c r="N506" s="450"/>
      <c r="O506" s="450"/>
    </row>
    <row r="507" spans="1:15" hidden="1">
      <c r="A507" s="565"/>
      <c r="B507" s="448"/>
      <c r="C507" s="566"/>
      <c r="D507" s="450"/>
      <c r="E507" s="450"/>
      <c r="F507" s="450"/>
      <c r="G507" s="450"/>
      <c r="H507" s="450"/>
      <c r="I507" s="450"/>
      <c r="J507" s="450"/>
      <c r="K507" s="450"/>
      <c r="L507" s="450"/>
      <c r="M507" s="450"/>
      <c r="N507" s="450"/>
      <c r="O507" s="450"/>
    </row>
    <row r="508" spans="1:15">
      <c r="A508" s="567" t="s">
        <v>517</v>
      </c>
      <c r="B508" s="452" t="s">
        <v>518</v>
      </c>
      <c r="C508" s="568" t="s">
        <v>340</v>
      </c>
      <c r="D508" s="450"/>
      <c r="E508" s="450"/>
      <c r="F508" s="450"/>
      <c r="G508" s="450"/>
      <c r="H508" s="450"/>
      <c r="I508" s="450"/>
      <c r="J508" s="450"/>
      <c r="K508" s="450"/>
      <c r="L508" s="450"/>
      <c r="M508" s="450"/>
      <c r="N508" s="450"/>
      <c r="O508" s="450"/>
    </row>
    <row r="509" spans="1:15">
      <c r="A509" s="567"/>
      <c r="B509" s="452"/>
      <c r="C509" s="568"/>
      <c r="D509" s="450"/>
      <c r="E509" s="450"/>
      <c r="F509" s="450"/>
      <c r="G509" s="450"/>
      <c r="H509" s="450"/>
      <c r="I509" s="450"/>
      <c r="J509" s="450"/>
      <c r="K509" s="450"/>
      <c r="L509" s="450"/>
      <c r="M509" s="450"/>
      <c r="N509" s="450"/>
      <c r="O509" s="450"/>
    </row>
    <row r="510" spans="1:15">
      <c r="A510" s="567"/>
      <c r="B510" s="452"/>
      <c r="C510" s="568"/>
      <c r="D510" s="465" t="s">
        <v>373</v>
      </c>
      <c r="E510" s="465" t="s">
        <v>406</v>
      </c>
      <c r="F510" s="465" t="s">
        <v>409</v>
      </c>
      <c r="G510" s="465" t="s">
        <v>411</v>
      </c>
      <c r="H510" s="465" t="s">
        <v>413</v>
      </c>
      <c r="I510" s="465" t="s">
        <v>415</v>
      </c>
      <c r="J510" s="465" t="s">
        <v>417</v>
      </c>
      <c r="K510" s="465" t="s">
        <v>419</v>
      </c>
      <c r="L510" s="465" t="s">
        <v>421</v>
      </c>
      <c r="M510" s="465" t="s">
        <v>423</v>
      </c>
      <c r="N510" s="465" t="s">
        <v>425</v>
      </c>
      <c r="O510" s="465" t="s">
        <v>427</v>
      </c>
    </row>
    <row r="511" spans="1:15" hidden="1">
      <c r="A511" s="567"/>
      <c r="B511" s="452"/>
      <c r="C511" s="568"/>
      <c r="D511" s="465" t="s">
        <v>457</v>
      </c>
      <c r="E511" s="465" t="s">
        <v>459</v>
      </c>
      <c r="F511" s="465" t="s">
        <v>461</v>
      </c>
      <c r="G511" s="465" t="s">
        <v>463</v>
      </c>
      <c r="H511" s="465" t="s">
        <v>465</v>
      </c>
      <c r="I511" s="455"/>
      <c r="J511" s="455"/>
      <c r="K511" s="455"/>
      <c r="L511" s="455"/>
      <c r="M511" s="455"/>
      <c r="N511" s="455"/>
      <c r="O511" s="455"/>
    </row>
    <row r="512" spans="1:15" hidden="1">
      <c r="A512" s="567"/>
      <c r="B512" s="452"/>
      <c r="C512" s="568"/>
      <c r="D512" s="455"/>
      <c r="E512" s="455"/>
      <c r="F512" s="455"/>
      <c r="G512" s="455"/>
      <c r="H512" s="455"/>
      <c r="I512" s="455"/>
      <c r="J512" s="455"/>
      <c r="K512" s="455"/>
      <c r="L512" s="455"/>
      <c r="M512" s="455"/>
      <c r="N512" s="455"/>
      <c r="O512" s="455"/>
    </row>
    <row r="513" spans="1:15" hidden="1">
      <c r="A513" s="567"/>
      <c r="B513" s="452"/>
      <c r="C513" s="568"/>
      <c r="D513" s="455"/>
      <c r="E513" s="455"/>
      <c r="F513" s="455"/>
      <c r="G513" s="455"/>
      <c r="H513" s="455"/>
      <c r="I513" s="455"/>
      <c r="J513" s="455"/>
      <c r="K513" s="455"/>
      <c r="L513" s="455"/>
      <c r="M513" s="455"/>
      <c r="N513" s="455"/>
      <c r="O513" s="455"/>
    </row>
    <row r="514" spans="1:15" hidden="1">
      <c r="A514" s="567"/>
      <c r="B514" s="452"/>
      <c r="C514" s="568"/>
      <c r="D514" s="455"/>
      <c r="E514" s="455"/>
      <c r="F514" s="455"/>
      <c r="G514" s="455"/>
      <c r="H514" s="455"/>
      <c r="I514" s="455"/>
      <c r="J514" s="455"/>
      <c r="K514" s="455"/>
      <c r="L514" s="455"/>
      <c r="M514" s="455"/>
      <c r="N514" s="455"/>
      <c r="O514" s="455"/>
    </row>
    <row r="515" spans="1:15" hidden="1">
      <c r="A515" s="567"/>
      <c r="B515" s="452"/>
      <c r="C515" s="568"/>
      <c r="D515" s="455"/>
      <c r="E515" s="455"/>
      <c r="F515" s="455"/>
      <c r="G515" s="455"/>
      <c r="H515" s="455"/>
      <c r="I515" s="455"/>
      <c r="J515" s="455"/>
      <c r="K515" s="455"/>
      <c r="L515" s="455"/>
      <c r="M515" s="455"/>
      <c r="N515" s="455"/>
      <c r="O515" s="455"/>
    </row>
    <row r="516" spans="1:15" ht="0.75" customHeight="1">
      <c r="A516" s="517"/>
      <c r="B516" s="452"/>
      <c r="C516" s="517"/>
      <c r="D516" s="455"/>
      <c r="E516" s="455"/>
      <c r="F516" s="455"/>
      <c r="G516" s="455"/>
      <c r="H516" s="455"/>
      <c r="I516" s="455"/>
      <c r="J516" s="455"/>
      <c r="K516" s="455"/>
      <c r="L516" s="455"/>
      <c r="M516" s="455"/>
      <c r="N516" s="455"/>
      <c r="O516" s="455"/>
    </row>
    <row r="517" spans="1:15" hidden="1">
      <c r="A517" s="517"/>
      <c r="B517" s="452"/>
      <c r="C517" s="517"/>
      <c r="D517" s="455"/>
      <c r="E517" s="455"/>
      <c r="F517" s="455"/>
      <c r="G517" s="455"/>
      <c r="H517" s="455"/>
      <c r="I517" s="455"/>
      <c r="J517" s="455"/>
      <c r="K517" s="455"/>
      <c r="L517" s="455"/>
      <c r="M517" s="455"/>
      <c r="N517" s="455"/>
      <c r="O517" s="455"/>
    </row>
    <row r="518" spans="1:15" hidden="1">
      <c r="A518" s="517"/>
      <c r="B518" s="452"/>
      <c r="C518" s="517"/>
      <c r="D518" s="454"/>
      <c r="E518" s="454"/>
      <c r="F518" s="454"/>
      <c r="G518" s="454"/>
      <c r="H518" s="454"/>
      <c r="I518" s="454"/>
      <c r="J518" s="454"/>
      <c r="K518" s="454"/>
      <c r="L518" s="454"/>
      <c r="M518" s="454"/>
      <c r="N518" s="454"/>
      <c r="O518" s="454"/>
    </row>
    <row r="519" spans="1:15" hidden="1">
      <c r="A519" s="517"/>
      <c r="B519" s="452"/>
      <c r="C519" s="517"/>
      <c r="D519" s="454"/>
      <c r="E519" s="454"/>
      <c r="F519" s="454"/>
      <c r="G519" s="454"/>
      <c r="H519" s="454"/>
      <c r="I519" s="454"/>
      <c r="J519" s="454"/>
      <c r="K519" s="454"/>
      <c r="L519" s="454"/>
      <c r="M519" s="454"/>
      <c r="N519" s="454"/>
      <c r="O519" s="454"/>
    </row>
    <row r="520" spans="1:15" hidden="1">
      <c r="A520" s="517"/>
      <c r="B520" s="452"/>
      <c r="C520" s="517"/>
      <c r="D520" s="454"/>
      <c r="E520" s="454"/>
      <c r="F520" s="454"/>
      <c r="G520" s="454"/>
      <c r="H520" s="454"/>
      <c r="I520" s="454"/>
      <c r="J520" s="454"/>
      <c r="K520" s="454"/>
      <c r="L520" s="454"/>
      <c r="M520" s="454"/>
      <c r="N520" s="454"/>
      <c r="O520" s="454"/>
    </row>
    <row r="521" spans="1:15">
      <c r="D521" s="454"/>
      <c r="E521" s="454"/>
      <c r="F521" s="454"/>
      <c r="G521" s="454"/>
      <c r="H521" s="454"/>
      <c r="I521" s="454"/>
      <c r="J521" s="454"/>
      <c r="K521" s="454"/>
      <c r="L521" s="454"/>
      <c r="M521" s="454"/>
      <c r="N521" s="454"/>
      <c r="O521" s="454"/>
    </row>
    <row r="522" spans="1:15">
      <c r="D522" s="454"/>
      <c r="E522" s="454"/>
      <c r="F522" s="454"/>
      <c r="G522" s="454"/>
      <c r="H522" s="454"/>
      <c r="I522" s="454"/>
      <c r="J522" s="454"/>
      <c r="K522" s="454"/>
      <c r="L522" s="454"/>
      <c r="M522" s="454"/>
      <c r="N522" s="454"/>
      <c r="O522" s="454"/>
    </row>
  </sheetData>
  <sheetProtection sheet="1" objects="1" scenarios="1"/>
  <mergeCells count="147">
    <mergeCell ref="A19:C19"/>
    <mergeCell ref="A20:A27"/>
    <mergeCell ref="C20:C27"/>
    <mergeCell ref="A28:A35"/>
    <mergeCell ref="C28:C35"/>
    <mergeCell ref="A36:A43"/>
    <mergeCell ref="C36:C43"/>
    <mergeCell ref="A1:C1"/>
    <mergeCell ref="A2:A9"/>
    <mergeCell ref="C2:C9"/>
    <mergeCell ref="A10:C10"/>
    <mergeCell ref="A11:A18"/>
    <mergeCell ref="C11:C18"/>
    <mergeCell ref="A69:A76"/>
    <mergeCell ref="C69:C76"/>
    <mergeCell ref="A77:A84"/>
    <mergeCell ref="C77:C84"/>
    <mergeCell ref="A85:A92"/>
    <mergeCell ref="C85:C92"/>
    <mergeCell ref="A44:A51"/>
    <mergeCell ref="C44:C51"/>
    <mergeCell ref="A52:A59"/>
    <mergeCell ref="C52:C59"/>
    <mergeCell ref="A61:A68"/>
    <mergeCell ref="C61:C68"/>
    <mergeCell ref="A119:A126"/>
    <mergeCell ref="C119:C126"/>
    <mergeCell ref="A127:A134"/>
    <mergeCell ref="C127:C134"/>
    <mergeCell ref="A135:A142"/>
    <mergeCell ref="C135:C142"/>
    <mergeCell ref="A96:A103"/>
    <mergeCell ref="C96:C103"/>
    <mergeCell ref="A104:A110"/>
    <mergeCell ref="C104:C110"/>
    <mergeCell ref="A111:A118"/>
    <mergeCell ref="C111:C118"/>
    <mergeCell ref="A162:A169"/>
    <mergeCell ref="C162:C169"/>
    <mergeCell ref="A170:A176"/>
    <mergeCell ref="C170:C176"/>
    <mergeCell ref="A177:A183"/>
    <mergeCell ref="C177:C183"/>
    <mergeCell ref="A143:C143"/>
    <mergeCell ref="A144:A151"/>
    <mergeCell ref="C144:C151"/>
    <mergeCell ref="A153:A160"/>
    <mergeCell ref="C153:C160"/>
    <mergeCell ref="A161:C161"/>
    <mergeCell ref="A207:A215"/>
    <mergeCell ref="C207:C215"/>
    <mergeCell ref="A216:A224"/>
    <mergeCell ref="C216:C224"/>
    <mergeCell ref="A225:A232"/>
    <mergeCell ref="C225:C232"/>
    <mergeCell ref="A184:A191"/>
    <mergeCell ref="C184:C191"/>
    <mergeCell ref="A192:A198"/>
    <mergeCell ref="C192:C198"/>
    <mergeCell ref="A199:A206"/>
    <mergeCell ref="C199:C206"/>
    <mergeCell ref="A256:A263"/>
    <mergeCell ref="C256:C263"/>
    <mergeCell ref="A264:A271"/>
    <mergeCell ref="C264:C271"/>
    <mergeCell ref="A272:A279"/>
    <mergeCell ref="C272:C279"/>
    <mergeCell ref="A233:A240"/>
    <mergeCell ref="C233:C240"/>
    <mergeCell ref="A241:A246"/>
    <mergeCell ref="C241:C246"/>
    <mergeCell ref="A247:C247"/>
    <mergeCell ref="A248:A255"/>
    <mergeCell ref="C248:C255"/>
    <mergeCell ref="A305:A312"/>
    <mergeCell ref="C305:C312"/>
    <mergeCell ref="A313:A320"/>
    <mergeCell ref="C313:C320"/>
    <mergeCell ref="A321:A328"/>
    <mergeCell ref="C321:C328"/>
    <mergeCell ref="A280:A287"/>
    <mergeCell ref="C280:C287"/>
    <mergeCell ref="A288:C288"/>
    <mergeCell ref="A289:A296"/>
    <mergeCell ref="C289:C296"/>
    <mergeCell ref="A297:A304"/>
    <mergeCell ref="C297:C304"/>
    <mergeCell ref="A353:A356"/>
    <mergeCell ref="C353:C356"/>
    <mergeCell ref="A357:A364"/>
    <mergeCell ref="C357:C364"/>
    <mergeCell ref="A365:A368"/>
    <mergeCell ref="C365:C368"/>
    <mergeCell ref="A329:A336"/>
    <mergeCell ref="C329:C336"/>
    <mergeCell ref="A337:A344"/>
    <mergeCell ref="C337:C344"/>
    <mergeCell ref="A345:A352"/>
    <mergeCell ref="C345:C352"/>
    <mergeCell ref="A385:A388"/>
    <mergeCell ref="C385:C388"/>
    <mergeCell ref="A389:A396"/>
    <mergeCell ref="C389:C396"/>
    <mergeCell ref="A397:A404"/>
    <mergeCell ref="C397:C404"/>
    <mergeCell ref="A369:A372"/>
    <mergeCell ref="C369:C372"/>
    <mergeCell ref="A373:A380"/>
    <mergeCell ref="C373:C380"/>
    <mergeCell ref="A381:A384"/>
    <mergeCell ref="C381:C384"/>
    <mergeCell ref="A430:C430"/>
    <mergeCell ref="A431:A438"/>
    <mergeCell ref="C431:C438"/>
    <mergeCell ref="A439:A446"/>
    <mergeCell ref="C439:C446"/>
    <mergeCell ref="A447:A454"/>
    <mergeCell ref="C447:C454"/>
    <mergeCell ref="A405:A411"/>
    <mergeCell ref="C405:C411"/>
    <mergeCell ref="A413:A420"/>
    <mergeCell ref="C413:C420"/>
    <mergeCell ref="A421:C421"/>
    <mergeCell ref="A422:A429"/>
    <mergeCell ref="C422:C429"/>
    <mergeCell ref="A475:A482"/>
    <mergeCell ref="C475:C482"/>
    <mergeCell ref="A483:A487"/>
    <mergeCell ref="C483:C487"/>
    <mergeCell ref="A488:A490"/>
    <mergeCell ref="C488:C490"/>
    <mergeCell ref="A455:A457"/>
    <mergeCell ref="C455:C457"/>
    <mergeCell ref="A458:A465"/>
    <mergeCell ref="C458:C465"/>
    <mergeCell ref="A466:C466"/>
    <mergeCell ref="A467:A474"/>
    <mergeCell ref="C467:C474"/>
    <mergeCell ref="A516:A520"/>
    <mergeCell ref="C516:C520"/>
    <mergeCell ref="A491:A498"/>
    <mergeCell ref="C491:C498"/>
    <mergeCell ref="A499:C499"/>
    <mergeCell ref="A500:A507"/>
    <mergeCell ref="C500:C507"/>
    <mergeCell ref="A508:A515"/>
    <mergeCell ref="C508:C51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workbookViewId="0"/>
  </sheetViews>
  <sheetFormatPr defaultRowHeight="14.25"/>
  <cols>
    <col min="1" max="1" width="2.375" style="1" customWidth="1"/>
    <col min="2" max="2" width="5.5" style="1" customWidth="1"/>
    <col min="3" max="3" width="94" style="1" customWidth="1"/>
    <col min="4" max="1024" width="6.5" style="1" customWidth="1"/>
    <col min="1025" max="1025" width="9" customWidth="1"/>
  </cols>
  <sheetData>
    <row r="1" spans="1:3">
      <c r="A1" s="479"/>
      <c r="B1" s="480" t="s">
        <v>361</v>
      </c>
      <c r="C1" s="480" t="s">
        <v>519</v>
      </c>
    </row>
    <row r="2" spans="1:3">
      <c r="A2" s="479"/>
      <c r="B2" s="481"/>
      <c r="C2" s="482" t="s">
        <v>520</v>
      </c>
    </row>
    <row r="3" spans="1:3">
      <c r="A3" s="479"/>
      <c r="B3" s="481" t="s">
        <v>46</v>
      </c>
      <c r="C3" s="483" t="s">
        <v>521</v>
      </c>
    </row>
    <row r="4" spans="1:3">
      <c r="A4" s="479"/>
      <c r="B4" s="481" t="s">
        <v>47</v>
      </c>
      <c r="C4" s="483" t="s">
        <v>522</v>
      </c>
    </row>
    <row r="5" spans="1:3">
      <c r="A5" s="479"/>
      <c r="B5" s="481" t="s">
        <v>48</v>
      </c>
      <c r="C5" s="483" t="s">
        <v>523</v>
      </c>
    </row>
    <row r="6" spans="1:3">
      <c r="A6" s="479"/>
      <c r="B6" s="481" t="s">
        <v>49</v>
      </c>
      <c r="C6" s="483" t="s">
        <v>524</v>
      </c>
    </row>
    <row r="7" spans="1:3">
      <c r="A7" s="479"/>
      <c r="B7" s="481" t="s">
        <v>50</v>
      </c>
      <c r="C7" s="483" t="s">
        <v>525</v>
      </c>
    </row>
    <row r="8" spans="1:3">
      <c r="A8" s="479"/>
      <c r="B8" s="481" t="s">
        <v>51</v>
      </c>
      <c r="C8" s="483" t="s">
        <v>526</v>
      </c>
    </row>
    <row r="9" spans="1:3">
      <c r="A9" s="479"/>
      <c r="B9" s="481" t="s">
        <v>52</v>
      </c>
      <c r="C9" s="483" t="s">
        <v>527</v>
      </c>
    </row>
    <row r="10" spans="1:3">
      <c r="A10" s="479"/>
      <c r="B10" s="481" t="s">
        <v>53</v>
      </c>
      <c r="C10" s="483" t="s">
        <v>528</v>
      </c>
    </row>
    <row r="11" spans="1:3">
      <c r="A11" s="479"/>
      <c r="B11" s="481" t="s">
        <v>54</v>
      </c>
      <c r="C11" s="483" t="s">
        <v>529</v>
      </c>
    </row>
    <row r="12" spans="1:3">
      <c r="A12" s="479"/>
      <c r="B12" s="481"/>
      <c r="C12" s="482" t="s">
        <v>530</v>
      </c>
    </row>
    <row r="13" spans="1:3">
      <c r="A13" s="479"/>
      <c r="B13" s="481" t="s">
        <v>46</v>
      </c>
      <c r="C13" s="483" t="s">
        <v>531</v>
      </c>
    </row>
    <row r="14" spans="1:3">
      <c r="A14" s="479"/>
      <c r="B14" s="481" t="s">
        <v>47</v>
      </c>
      <c r="C14" s="483" t="s">
        <v>532</v>
      </c>
    </row>
    <row r="15" spans="1:3">
      <c r="A15" s="479"/>
      <c r="B15" s="481"/>
      <c r="C15" s="482" t="s">
        <v>533</v>
      </c>
    </row>
    <row r="16" spans="1:3">
      <c r="A16" s="479"/>
      <c r="B16" s="481" t="s">
        <v>46</v>
      </c>
      <c r="C16" s="483" t="s">
        <v>534</v>
      </c>
    </row>
    <row r="17" spans="1:3">
      <c r="A17" s="479"/>
      <c r="B17" s="481" t="s">
        <v>47</v>
      </c>
      <c r="C17" s="483" t="s">
        <v>535</v>
      </c>
    </row>
    <row r="18" spans="1:3">
      <c r="A18" s="479"/>
      <c r="B18" s="481" t="s">
        <v>48</v>
      </c>
      <c r="C18" s="483" t="s">
        <v>536</v>
      </c>
    </row>
    <row r="19" spans="1:3">
      <c r="A19" s="479"/>
      <c r="B19" s="481" t="s">
        <v>49</v>
      </c>
      <c r="C19" s="483" t="s">
        <v>537</v>
      </c>
    </row>
    <row r="20" spans="1:3">
      <c r="A20" s="479"/>
      <c r="B20" s="481" t="s">
        <v>50</v>
      </c>
      <c r="C20" s="483" t="s">
        <v>538</v>
      </c>
    </row>
    <row r="21" spans="1:3">
      <c r="A21" s="479"/>
      <c r="B21" s="481" t="s">
        <v>51</v>
      </c>
      <c r="C21" s="483" t="s">
        <v>539</v>
      </c>
    </row>
    <row r="22" spans="1:3">
      <c r="A22" s="479"/>
      <c r="B22" s="481"/>
      <c r="C22" s="482" t="s">
        <v>540</v>
      </c>
    </row>
    <row r="23" spans="1:3">
      <c r="A23" s="479"/>
      <c r="B23" s="481" t="s">
        <v>46</v>
      </c>
      <c r="C23" s="483" t="s">
        <v>541</v>
      </c>
    </row>
    <row r="24" spans="1:3">
      <c r="A24" s="479"/>
      <c r="B24" s="481" t="s">
        <v>47</v>
      </c>
      <c r="C24" s="483" t="s">
        <v>542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workbookViewId="0"/>
  </sheetViews>
  <sheetFormatPr defaultRowHeight="14.25"/>
  <cols>
    <col min="1" max="1" width="2.375" style="1" customWidth="1"/>
    <col min="2" max="2" width="53.375" style="1" customWidth="1"/>
    <col min="3" max="3" width="14.5" style="1" customWidth="1"/>
    <col min="4" max="4" width="31.5" style="1" customWidth="1"/>
    <col min="5" max="1024" width="6.5" style="1" customWidth="1"/>
    <col min="1025" max="1025" width="9" customWidth="1"/>
  </cols>
  <sheetData>
    <row r="1" spans="1:4">
      <c r="A1" s="484"/>
      <c r="B1" s="576" t="s">
        <v>543</v>
      </c>
      <c r="C1" s="576"/>
      <c r="D1" s="576"/>
    </row>
    <row r="2" spans="1:4" ht="11.25" customHeight="1">
      <c r="A2" s="484"/>
      <c r="B2" s="574" t="s">
        <v>544</v>
      </c>
      <c r="C2" s="574"/>
      <c r="D2" s="574"/>
    </row>
    <row r="3" spans="1:4" s="1" customFormat="1" ht="11.25" customHeight="1">
      <c r="A3" s="485"/>
      <c r="B3" s="573"/>
      <c r="C3" s="573"/>
      <c r="D3" s="573"/>
    </row>
    <row r="4" spans="1:4" s="1" customFormat="1" ht="37.5" customHeight="1">
      <c r="A4" s="485"/>
      <c r="B4" s="575" t="s">
        <v>545</v>
      </c>
      <c r="C4" s="575"/>
      <c r="D4" s="575"/>
    </row>
    <row r="5" spans="1:4" s="1" customFormat="1" ht="11.25" customHeight="1">
      <c r="A5" s="485"/>
      <c r="B5" s="575" t="s">
        <v>546</v>
      </c>
      <c r="C5" s="575"/>
      <c r="D5" s="575"/>
    </row>
    <row r="6" spans="1:4" s="1" customFormat="1" ht="35.25" customHeight="1">
      <c r="A6" s="485"/>
      <c r="B6" s="575" t="s">
        <v>547</v>
      </c>
      <c r="C6" s="575"/>
      <c r="D6" s="575"/>
    </row>
    <row r="7" spans="1:4" s="1" customFormat="1" ht="48" customHeight="1">
      <c r="A7" s="485"/>
      <c r="B7" s="575" t="s">
        <v>548</v>
      </c>
      <c r="C7" s="575"/>
      <c r="D7" s="575"/>
    </row>
    <row r="8" spans="1:4" s="1" customFormat="1" ht="35.25" customHeight="1">
      <c r="A8" s="485"/>
      <c r="B8" s="575" t="s">
        <v>549</v>
      </c>
      <c r="C8" s="575"/>
      <c r="D8" s="575"/>
    </row>
    <row r="9" spans="1:4" s="1" customFormat="1" ht="22.5" customHeight="1">
      <c r="A9" s="485"/>
      <c r="B9" s="575" t="s">
        <v>550</v>
      </c>
      <c r="C9" s="575"/>
      <c r="D9" s="575"/>
    </row>
    <row r="10" spans="1:4" s="1" customFormat="1" ht="22.5" customHeight="1">
      <c r="A10" s="485"/>
      <c r="B10" s="575" t="s">
        <v>551</v>
      </c>
      <c r="C10" s="575"/>
      <c r="D10" s="575"/>
    </row>
    <row r="11" spans="1:4" s="1" customFormat="1" ht="38.25" customHeight="1">
      <c r="A11" s="485"/>
      <c r="B11" s="575" t="s">
        <v>552</v>
      </c>
      <c r="C11" s="575"/>
      <c r="D11" s="575"/>
    </row>
    <row r="12" spans="1:4" s="1" customFormat="1" ht="49.5" customHeight="1">
      <c r="A12" s="485"/>
      <c r="B12" s="575" t="s">
        <v>553</v>
      </c>
      <c r="C12" s="575"/>
      <c r="D12" s="575"/>
    </row>
    <row r="13" spans="1:4" s="1" customFormat="1" ht="24.75" customHeight="1">
      <c r="A13" s="485"/>
      <c r="B13" s="575" t="s">
        <v>554</v>
      </c>
      <c r="C13" s="575"/>
      <c r="D13" s="575"/>
    </row>
    <row r="14" spans="1:4" s="1" customFormat="1" ht="60" customHeight="1">
      <c r="A14" s="485"/>
      <c r="B14" s="575" t="s">
        <v>555</v>
      </c>
      <c r="C14" s="575"/>
      <c r="D14" s="575"/>
    </row>
    <row r="15" spans="1:4" s="1" customFormat="1" ht="58.5" customHeight="1">
      <c r="A15" s="485"/>
      <c r="B15" s="575" t="s">
        <v>556</v>
      </c>
      <c r="C15" s="575"/>
      <c r="D15" s="575"/>
    </row>
    <row r="16" spans="1:4" s="1" customFormat="1" ht="40.5" customHeight="1">
      <c r="A16" s="485"/>
      <c r="B16" s="575" t="s">
        <v>557</v>
      </c>
      <c r="C16" s="575"/>
      <c r="D16" s="575"/>
    </row>
    <row r="17" spans="1:4" ht="11.25" customHeight="1">
      <c r="A17" s="484"/>
      <c r="B17" s="574" t="s">
        <v>558</v>
      </c>
      <c r="C17" s="574"/>
      <c r="D17" s="574"/>
    </row>
    <row r="18" spans="1:4" s="1" customFormat="1" ht="11.25" customHeight="1">
      <c r="A18" s="485"/>
      <c r="B18" s="573"/>
      <c r="C18" s="573"/>
      <c r="D18" s="573"/>
    </row>
    <row r="19" spans="1:4" s="1" customFormat="1" ht="100.5" customHeight="1">
      <c r="A19" s="485"/>
      <c r="B19" s="575" t="s">
        <v>559</v>
      </c>
      <c r="C19" s="575"/>
      <c r="D19" s="575"/>
    </row>
    <row r="20" spans="1:4" s="1" customFormat="1" ht="12" customHeight="1">
      <c r="A20" s="485"/>
      <c r="B20" s="575" t="s">
        <v>560</v>
      </c>
      <c r="C20" s="575"/>
      <c r="D20" s="575"/>
    </row>
    <row r="21" spans="1:4" s="1" customFormat="1" ht="36" customHeight="1">
      <c r="A21" s="485"/>
      <c r="B21" s="575" t="s">
        <v>561</v>
      </c>
      <c r="C21" s="575"/>
      <c r="D21" s="575"/>
    </row>
    <row r="22" spans="1:4" s="1" customFormat="1" ht="36.75" customHeight="1">
      <c r="A22" s="485"/>
      <c r="B22" s="575" t="s">
        <v>562</v>
      </c>
      <c r="C22" s="575"/>
      <c r="D22" s="575"/>
    </row>
    <row r="23" spans="1:4" s="1" customFormat="1" ht="11.25" customHeight="1">
      <c r="A23" s="485"/>
      <c r="B23" s="573"/>
      <c r="C23" s="573"/>
      <c r="D23" s="573"/>
    </row>
    <row r="24" spans="1:4" ht="11.25" customHeight="1">
      <c r="A24" s="484"/>
      <c r="B24" s="574" t="s">
        <v>563</v>
      </c>
      <c r="C24" s="574"/>
      <c r="D24" s="574"/>
    </row>
    <row r="25" spans="1:4" s="1" customFormat="1" ht="11.25" customHeight="1">
      <c r="A25" s="485"/>
      <c r="B25" s="573"/>
      <c r="C25" s="573"/>
      <c r="D25" s="573"/>
    </row>
    <row r="26" spans="1:4" s="1" customFormat="1" ht="11.25" customHeight="1">
      <c r="A26" s="485"/>
      <c r="B26" s="575" t="s">
        <v>564</v>
      </c>
      <c r="C26" s="575"/>
      <c r="D26" s="575"/>
    </row>
    <row r="27" spans="1:4" s="1" customFormat="1" ht="14.25" customHeight="1">
      <c r="A27" s="485"/>
      <c r="B27" s="575" t="s">
        <v>565</v>
      </c>
      <c r="C27" s="575"/>
      <c r="D27" s="575"/>
    </row>
    <row r="28" spans="1:4">
      <c r="A28" s="484"/>
      <c r="B28" s="574" t="s">
        <v>566</v>
      </c>
      <c r="C28" s="574"/>
      <c r="D28" s="574"/>
    </row>
    <row r="29" spans="1:4" s="1" customFormat="1" ht="11.25" customHeight="1">
      <c r="A29" s="485"/>
      <c r="B29" s="575" t="s">
        <v>567</v>
      </c>
      <c r="C29" s="575"/>
      <c r="D29" s="575"/>
    </row>
    <row r="30" spans="1:4" s="1" customFormat="1" ht="12">
      <c r="A30" s="485"/>
      <c r="B30" s="575" t="s">
        <v>568</v>
      </c>
      <c r="C30" s="575"/>
      <c r="D30" s="575"/>
    </row>
    <row r="31" spans="1:4" s="1" customFormat="1" ht="11.25" customHeight="1">
      <c r="A31" s="485"/>
      <c r="B31" s="575" t="s">
        <v>569</v>
      </c>
      <c r="C31" s="575"/>
      <c r="D31" s="575"/>
    </row>
    <row r="32" spans="1:4" s="1" customFormat="1" ht="11.25" customHeight="1">
      <c r="A32" s="485"/>
      <c r="B32" s="575" t="s">
        <v>570</v>
      </c>
      <c r="C32" s="575"/>
      <c r="D32" s="575"/>
    </row>
    <row r="33" spans="1:4" s="1" customFormat="1" ht="11.25" customHeight="1">
      <c r="A33" s="485"/>
      <c r="B33" s="575" t="s">
        <v>571</v>
      </c>
      <c r="C33" s="575"/>
      <c r="D33" s="575"/>
    </row>
    <row r="34" spans="1:4" s="1" customFormat="1" ht="11.25" customHeight="1">
      <c r="A34" s="485"/>
      <c r="B34" s="575" t="s">
        <v>572</v>
      </c>
      <c r="C34" s="575"/>
      <c r="D34" s="575"/>
    </row>
    <row r="35" spans="1:4" s="1" customFormat="1" ht="11.25" customHeight="1">
      <c r="A35" s="485"/>
      <c r="B35" s="575" t="s">
        <v>573</v>
      </c>
      <c r="C35" s="575"/>
      <c r="D35" s="575"/>
    </row>
    <row r="36" spans="1:4" s="1" customFormat="1" ht="11.25" customHeight="1">
      <c r="A36" s="485"/>
      <c r="B36" s="575" t="s">
        <v>574</v>
      </c>
      <c r="C36" s="575"/>
      <c r="D36" s="575"/>
    </row>
    <row r="37" spans="1:4" s="1" customFormat="1" ht="11.25" customHeight="1">
      <c r="A37" s="485"/>
      <c r="B37" s="575" t="s">
        <v>575</v>
      </c>
      <c r="C37" s="575"/>
      <c r="D37" s="575"/>
    </row>
    <row r="38" spans="1:4" s="1" customFormat="1" ht="11.25" customHeight="1">
      <c r="A38" s="485"/>
      <c r="B38" s="575" t="s">
        <v>576</v>
      </c>
      <c r="C38" s="575"/>
      <c r="D38" s="575"/>
    </row>
    <row r="39" spans="1:4" s="1" customFormat="1" ht="11.25" customHeight="1">
      <c r="A39" s="485"/>
      <c r="B39" s="575" t="s">
        <v>577</v>
      </c>
      <c r="C39" s="575"/>
      <c r="D39" s="575"/>
    </row>
    <row r="40" spans="1:4" s="1" customFormat="1" ht="11.25" customHeight="1">
      <c r="A40" s="485"/>
      <c r="B40" s="575" t="s">
        <v>578</v>
      </c>
      <c r="C40" s="575"/>
      <c r="D40" s="575"/>
    </row>
    <row r="41" spans="1:4" s="1" customFormat="1" ht="12">
      <c r="A41" s="485"/>
      <c r="B41" s="575" t="s">
        <v>579</v>
      </c>
      <c r="C41" s="575"/>
      <c r="D41" s="575"/>
    </row>
    <row r="42" spans="1:4" s="1" customFormat="1" ht="14.25" customHeight="1">
      <c r="A42" s="485"/>
      <c r="B42" s="575" t="s">
        <v>580</v>
      </c>
      <c r="C42" s="575"/>
      <c r="D42" s="575"/>
    </row>
    <row r="43" spans="1:4">
      <c r="A43" s="484"/>
      <c r="B43" s="574" t="s">
        <v>581</v>
      </c>
      <c r="C43" s="574"/>
      <c r="D43" s="574"/>
    </row>
    <row r="44" spans="1:4" s="1" customFormat="1" ht="24.75" customHeight="1">
      <c r="A44" s="485"/>
      <c r="B44" s="575" t="s">
        <v>582</v>
      </c>
      <c r="C44" s="575"/>
      <c r="D44" s="575"/>
    </row>
    <row r="45" spans="1:4" ht="11.25" customHeight="1">
      <c r="A45" s="484"/>
      <c r="B45" s="574" t="s">
        <v>583</v>
      </c>
      <c r="C45" s="574"/>
      <c r="D45" s="574"/>
    </row>
    <row r="46" spans="1:4" s="1" customFormat="1" ht="11.25" customHeight="1">
      <c r="A46" s="485"/>
      <c r="B46" s="575" t="s">
        <v>584</v>
      </c>
      <c r="C46" s="575"/>
      <c r="D46" s="575"/>
    </row>
    <row r="47" spans="1:4" s="1" customFormat="1" ht="11.25" customHeight="1">
      <c r="A47" s="485"/>
      <c r="B47" s="575" t="s">
        <v>585</v>
      </c>
      <c r="C47" s="575"/>
      <c r="D47" s="575"/>
    </row>
    <row r="48" spans="1:4" s="1" customFormat="1" ht="11.25" customHeight="1">
      <c r="A48" s="485"/>
      <c r="B48" s="575" t="s">
        <v>586</v>
      </c>
      <c r="C48" s="575"/>
      <c r="D48" s="575"/>
    </row>
    <row r="49" spans="1:4" s="1" customFormat="1" ht="11.25" customHeight="1">
      <c r="A49" s="485"/>
      <c r="B49" s="575" t="s">
        <v>587</v>
      </c>
      <c r="C49" s="575"/>
      <c r="D49" s="575"/>
    </row>
    <row r="50" spans="1:4" s="1" customFormat="1" ht="11.25" customHeight="1">
      <c r="A50" s="485"/>
      <c r="B50" s="575" t="s">
        <v>588</v>
      </c>
      <c r="C50" s="575"/>
      <c r="D50" s="575"/>
    </row>
    <row r="51" spans="1:4" s="1" customFormat="1" ht="11.25" customHeight="1">
      <c r="A51" s="485"/>
      <c r="B51" s="575" t="s">
        <v>589</v>
      </c>
      <c r="C51" s="575"/>
      <c r="D51" s="575"/>
    </row>
    <row r="52" spans="1:4" s="1" customFormat="1" ht="11.25" customHeight="1">
      <c r="A52" s="485"/>
      <c r="B52" s="575" t="s">
        <v>590</v>
      </c>
      <c r="C52" s="575"/>
      <c r="D52" s="575"/>
    </row>
    <row r="53" spans="1:4" s="1" customFormat="1" ht="12">
      <c r="A53" s="485"/>
      <c r="B53" s="575" t="s">
        <v>591</v>
      </c>
      <c r="C53" s="575"/>
      <c r="D53" s="575"/>
    </row>
    <row r="54" spans="1:4" s="1" customFormat="1" ht="24.75" customHeight="1">
      <c r="A54" s="485"/>
      <c r="B54" s="575" t="s">
        <v>592</v>
      </c>
      <c r="C54" s="575"/>
      <c r="D54" s="575"/>
    </row>
    <row r="55" spans="1:4" s="1" customFormat="1" ht="11.25" customHeight="1">
      <c r="A55" s="485"/>
      <c r="B55" s="573"/>
      <c r="C55" s="573"/>
      <c r="D55" s="573"/>
    </row>
    <row r="56" spans="1:4" ht="11.25" customHeight="1">
      <c r="A56" s="484"/>
      <c r="B56" s="574" t="s">
        <v>593</v>
      </c>
      <c r="C56" s="574"/>
      <c r="D56" s="574"/>
    </row>
    <row r="57" spans="1:4" s="1" customFormat="1">
      <c r="A57" s="485"/>
      <c r="B57" s="573"/>
      <c r="C57" s="573"/>
      <c r="D57" s="573"/>
    </row>
    <row r="58" spans="1:4" s="1" customFormat="1" ht="45.75" customHeight="1">
      <c r="A58" s="485"/>
      <c r="B58" s="575" t="s">
        <v>594</v>
      </c>
      <c r="C58" s="575"/>
      <c r="D58" s="575"/>
    </row>
    <row r="59" spans="1:4" s="1" customFormat="1" ht="14.25" customHeight="1">
      <c r="A59" s="485"/>
      <c r="B59" s="575" t="s">
        <v>595</v>
      </c>
      <c r="C59" s="575"/>
      <c r="D59" s="575"/>
    </row>
    <row r="60" spans="1:4" s="1" customFormat="1" ht="45.75" customHeight="1">
      <c r="A60" s="485"/>
      <c r="B60" s="575" t="s">
        <v>596</v>
      </c>
      <c r="C60" s="575"/>
      <c r="D60" s="575"/>
    </row>
    <row r="61" spans="1:4" s="1" customFormat="1" ht="11.25" customHeight="1">
      <c r="A61" s="485"/>
      <c r="B61" s="573"/>
      <c r="C61" s="573"/>
      <c r="D61" s="573"/>
    </row>
    <row r="62" spans="1:4" ht="11.25" customHeight="1">
      <c r="A62" s="484"/>
      <c r="B62" s="574" t="s">
        <v>597</v>
      </c>
      <c r="C62" s="574"/>
      <c r="D62" s="574"/>
    </row>
    <row r="63" spans="1:4" s="1" customFormat="1">
      <c r="A63" s="485"/>
      <c r="B63" s="573"/>
      <c r="C63" s="573"/>
      <c r="D63" s="573"/>
    </row>
    <row r="64" spans="1:4" s="1" customFormat="1" ht="72.75" customHeight="1">
      <c r="A64" s="485"/>
      <c r="B64" s="575" t="s">
        <v>598</v>
      </c>
      <c r="C64" s="575"/>
      <c r="D64" s="575"/>
    </row>
    <row r="65" spans="1:4" s="1" customFormat="1" ht="33.75" customHeight="1">
      <c r="A65" s="485"/>
      <c r="B65" s="575" t="s">
        <v>599</v>
      </c>
      <c r="C65" s="575"/>
      <c r="D65" s="575"/>
    </row>
    <row r="66" spans="1:4" s="1" customFormat="1" ht="12">
      <c r="A66" s="485"/>
      <c r="B66" s="572" t="s">
        <v>600</v>
      </c>
      <c r="C66" s="572"/>
      <c r="D66" s="572"/>
    </row>
    <row r="67" spans="1:4" s="1" customFormat="1" ht="12">
      <c r="A67" s="485"/>
      <c r="B67" s="486"/>
      <c r="C67" s="487"/>
      <c r="D67" s="486"/>
    </row>
    <row r="68" spans="1:4" s="1" customFormat="1" ht="12">
      <c r="A68" s="485"/>
      <c r="B68" s="486"/>
      <c r="C68" s="487"/>
      <c r="D68" s="486"/>
    </row>
    <row r="69" spans="1:4" s="1" customFormat="1" ht="12">
      <c r="A69" s="485"/>
      <c r="B69" s="486"/>
      <c r="C69" s="487"/>
      <c r="D69" s="486"/>
    </row>
    <row r="70" spans="1:4" s="1" customFormat="1" ht="12">
      <c r="A70" s="485"/>
      <c r="B70" s="486"/>
      <c r="C70" s="487"/>
      <c r="D70" s="486"/>
    </row>
    <row r="71" spans="1:4" s="1" customFormat="1" ht="12">
      <c r="A71" s="485"/>
      <c r="B71" s="486"/>
      <c r="C71" s="487"/>
      <c r="D71" s="486"/>
    </row>
  </sheetData>
  <sheetProtection sheet="1" objects="1" scenarios="1"/>
  <mergeCells count="66">
    <mergeCell ref="B6:D6"/>
    <mergeCell ref="B1:D1"/>
    <mergeCell ref="B2:D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Календарный график</vt:lpstr>
      <vt:lpstr>План</vt:lpstr>
      <vt:lpstr>Комплексные</vt:lpstr>
      <vt:lpstr>Компетенции</vt:lpstr>
      <vt:lpstr>Компетенции_2</vt:lpstr>
      <vt:lpstr>Кабинеты</vt:lpstr>
      <vt:lpstr>Пояснения</vt:lpstr>
      <vt:lpstr>План!_ФильтрБазыДанных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2022-04-03T13:46:42Z</dcterms:created>
  <dcterms:modified xsi:type="dcterms:W3CDTF">2022-09-21T10:21:57Z</dcterms:modified>
</cp:coreProperties>
</file>